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fer K3 intern\Förderschienen\Förderschienen Änderungen 2025\5_Projekte\"/>
    </mc:Choice>
  </mc:AlternateContent>
  <bookViews>
    <workbookView xWindow="-105" yWindow="-105" windowWidth="23145" windowHeight="8730" activeTab="1"/>
  </bookViews>
  <sheets>
    <sheet name="Informationen" sheetId="4" r:id="rId1"/>
    <sheet name="Personalkosten" sheetId="1" r:id="rId2"/>
    <sheet name="Sachkosten" sheetId="2" r:id="rId3"/>
    <sheet name="Gesamtübersicht" sheetId="3" r:id="rId4"/>
    <sheet name="Overhead %" sheetId="5" state="hidden"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G6" i="1"/>
  <c r="G7" i="1"/>
  <c r="G8" i="1"/>
  <c r="G9" i="1"/>
  <c r="G10" i="1"/>
  <c r="G11" i="1"/>
  <c r="G12" i="1"/>
  <c r="G4" i="1"/>
  <c r="D8" i="3" l="1"/>
  <c r="D14" i="2"/>
  <c r="F13" i="1"/>
  <c r="G13" i="1" l="1"/>
  <c r="D33" i="3" l="1"/>
  <c r="D32" i="3"/>
  <c r="D31" i="3"/>
  <c r="D30" i="3"/>
  <c r="D29" i="3"/>
  <c r="D28" i="3"/>
  <c r="D27" i="3"/>
  <c r="E14" i="2" l="1"/>
  <c r="H13" i="1" l="1"/>
  <c r="D6" i="3" s="1"/>
  <c r="D24" i="3"/>
  <c r="D26" i="3" l="1"/>
  <c r="D35" i="3" s="1"/>
  <c r="D19" i="3" l="1"/>
</calcChain>
</file>

<file path=xl/sharedStrings.xml><?xml version="1.0" encoding="utf-8"?>
<sst xmlns="http://schemas.openxmlformats.org/spreadsheetml/2006/main" count="64" uniqueCount="54">
  <si>
    <t>Institution</t>
  </si>
  <si>
    <t>Reise- und Aufenthaltskosten</t>
  </si>
  <si>
    <t>Materialkosten</t>
  </si>
  <si>
    <t>Andere Finanzierung</t>
  </si>
  <si>
    <t>SUMME</t>
  </si>
  <si>
    <t>Funktion im Projekt</t>
  </si>
  <si>
    <t>KALKULATION GESAMTÜBERSICHT</t>
  </si>
  <si>
    <t>KALKULATION PERSONALKOSTEN</t>
  </si>
  <si>
    <t>Förderungen, Gemeinden (ohne Wien)</t>
  </si>
  <si>
    <t>GESAMTKOSTEN</t>
  </si>
  <si>
    <t>Sachkosten</t>
  </si>
  <si>
    <t>FINANZIERUNG</t>
  </si>
  <si>
    <t>KOSTEN</t>
  </si>
  <si>
    <t>GESAMTFINANZIERUNG</t>
  </si>
  <si>
    <t>Erlöse und sonstige Finanzierungen</t>
  </si>
  <si>
    <t>Förderungen, andere</t>
  </si>
  <si>
    <t>Anmerkungen</t>
  </si>
  <si>
    <r>
      <t xml:space="preserve">KALKULATION SACHKOSTEN
</t>
    </r>
    <r>
      <rPr>
        <b/>
        <sz val="11"/>
        <color theme="0"/>
        <rFont val="Calibri"/>
        <family val="2"/>
        <scheme val="minor"/>
      </rPr>
      <t>(Bei Vorsteuerabzugsberechtigung ist der Nettobetrag anzugeben)</t>
    </r>
  </si>
  <si>
    <t>Detaillierte Bezeichnung der Sachkosten</t>
  </si>
  <si>
    <t>Andere Sachkosten</t>
  </si>
  <si>
    <t>In-Kind Leistungen (Eigenmittel / Eigenleistungen)</t>
  </si>
  <si>
    <t>PLAN
Projektstunden 
Gesamtlaufzeit</t>
  </si>
  <si>
    <t>Kalkulation
(PLAN)</t>
  </si>
  <si>
    <t>Kalkulation 
(PLAN)</t>
  </si>
  <si>
    <t>Förderung Land NÖ, Abt. Wissenschaft und Forschung</t>
  </si>
  <si>
    <t>Titel und Name</t>
  </si>
  <si>
    <t>PLAN 
durchschnittlicher Stundensatz</t>
  </si>
  <si>
    <t>Ausfüllhilfe:</t>
  </si>
  <si>
    <t>KALKULATION WISSENSCHAFTLICHER PROJEKTE</t>
  </si>
  <si>
    <t>PLAN 
OHK-Pauschale</t>
  </si>
  <si>
    <t>Honorare und Kosten für externe Dienstleistungen</t>
  </si>
  <si>
    <t>Kosten für Publikationen im Zusammenhang mit dem Projekt</t>
  </si>
  <si>
    <t>Kosten für Veranstaltungen im Zusammenhang mit dem Projekt</t>
  </si>
  <si>
    <t>Kosten für Gerätenutzung (Abschreibung für Abnutzung [AfA] für die anteilige Verwendung der Geräte im Projekt)</t>
  </si>
  <si>
    <r>
      <t>PLAN
Personalkosten</t>
    </r>
    <r>
      <rPr>
        <b/>
        <sz val="11"/>
        <color theme="1"/>
        <rFont val="Calibri"/>
        <family val="2"/>
        <scheme val="minor"/>
      </rPr>
      <t xml:space="preserve">
Gesamtlaufzeit</t>
    </r>
  </si>
  <si>
    <r>
      <t xml:space="preserve">davon PLAN
In-Kind Leistungen </t>
    </r>
    <r>
      <rPr>
        <b/>
        <sz val="9"/>
        <rFont val="Calibri"/>
        <family val="2"/>
        <scheme val="minor"/>
      </rPr>
      <t>(Eigenmittel / Eigenleistungen)</t>
    </r>
  </si>
  <si>
    <t>Personalkosten</t>
  </si>
  <si>
    <t>z.B. Univ.-Prof. Dr. Erika Musterfrau</t>
  </si>
  <si>
    <t>z.B. Max Mustermann, MSc</t>
  </si>
  <si>
    <r>
      <t xml:space="preserve">Sachkostenkategorie 
</t>
    </r>
    <r>
      <rPr>
        <b/>
        <sz val="9"/>
        <rFont val="Calibri"/>
        <family val="2"/>
        <scheme val="minor"/>
      </rPr>
      <t>(Auswahl aus Dropdownliste)</t>
    </r>
  </si>
  <si>
    <t>PLAN
Sachkosten</t>
  </si>
  <si>
    <t>z.B. Projektleiterin</t>
  </si>
  <si>
    <t>z.B. wiss. MA, Prae Doc</t>
  </si>
  <si>
    <t>z.B. Universität Wien</t>
  </si>
  <si>
    <t>z.B. Reagenzien</t>
  </si>
  <si>
    <t>z.B. Baggerarbeiten</t>
  </si>
  <si>
    <r>
      <t>Mit dieser Datei können Sie die Kalkulation für ihr Projekt durchführen. In den folgenden Tabellenblättern können Sie getrennt die Personalkosten und die Sachkosten kalkulieren. Im Tabellenblatt "Gesamtübersicht" können die Gesamtkosten und die Gesamtfinanzierung des Projekts berechnet werden. Für die Kalkulation dürfen wir ihnen noch folgende Informationen mitteilen:
• Die Kosten des beantragten wissenschaftlichen Projekts sind gesamthaft darzustellen. Es sind die Kosten aller am Projekt beteiligten Institutionen anzuführen. Es sind ausschließlich jene Kosten anzuführen, die zur Durchführung des Projekts benötigt werden.
• Es werden ausschließlich Kosten gefördert, die nicht bereits von anderen Stellen finanziert werden.
• Unter In-Kind Leistungen (Eigenmittel / Eigenleistungen) sind entgeltliche und unentgeltliche Leistungen der am Projekt beteiligten Institutionen zu verstehen.
• Personalkosten können nur für</t>
    </r>
    <r>
      <rPr>
        <sz val="11"/>
        <color rgb="FFFF0000"/>
        <rFont val="Calibri"/>
        <family val="2"/>
        <scheme val="minor"/>
      </rPr>
      <t xml:space="preserve"> </t>
    </r>
    <r>
      <rPr>
        <sz val="11"/>
        <color theme="1"/>
        <rFont val="Calibri"/>
        <family val="2"/>
        <scheme val="minor"/>
      </rPr>
      <t xml:space="preserve">wissenschaftliches und technisches Personal beantragt werden. Etwaige Kosten für administratives Personal müssen über die Overhead-Kosten abgedeckt werden.
• Bei mehrjährigen Projekten kann eine angemessene Valorisierung der ermittelten Stundensätze vorgenommen werden. In der Kalkulation ist dann der durchschnittliche Stundensatz über die gesamte Projektlaufzeit anzusetzen.  
• Die Berechnung der Stundensätze muss auf Verlangen der Fördergeberin nachvollziehbar dargestellt werden können.
</t>
    </r>
    <r>
      <rPr>
        <sz val="11"/>
        <rFont val="Calibri"/>
        <family val="2"/>
        <scheme val="minor"/>
      </rPr>
      <t>• Eine Overheadkostenpauschale (OHK-Pauschale) kann im Ausmaß von bis zu 25% der kalkulierten Personalkosten im Projekt berücksichtigt werden.</t>
    </r>
    <r>
      <rPr>
        <sz val="11"/>
        <color theme="1"/>
        <rFont val="Calibri"/>
        <family val="2"/>
        <scheme val="minor"/>
      </rPr>
      <t xml:space="preserve">
• In allen Tabellenblättern sind die grau markierten Zellen manuell einzutragen. Gelb-markierte Zellen sind verformelt bzw. werden automatisch übertragen.
• In der Gesamtübersicht müssen die Projektkosten und die Projektfinanzierung gleich hoch sein. </t>
    </r>
  </si>
  <si>
    <r>
      <rPr>
        <b/>
        <sz val="11"/>
        <color theme="1"/>
        <rFont val="Calibri"/>
        <family val="2"/>
        <scheme val="minor"/>
      </rPr>
      <t>PLAN Sachkosten:</t>
    </r>
    <r>
      <rPr>
        <sz val="11"/>
        <color theme="1"/>
        <rFont val="Calibri"/>
        <family val="2"/>
        <scheme val="minor"/>
      </rPr>
      <t xml:space="preserve"> Nur wenn keine Vorsteuerabzugsberechtigung besteht, kann die Umsatzsteuer als förderbare Ausgabe anerkannt und in den PLAN-Werten inkludiert werden.</t>
    </r>
  </si>
  <si>
    <t>z.B.: 50% Förderung Nationalfonds</t>
  </si>
  <si>
    <r>
      <rPr>
        <b/>
        <sz val="11"/>
        <color theme="1"/>
        <rFont val="Calibri"/>
        <family val="2"/>
        <scheme val="minor"/>
      </rPr>
      <t>PLAN durchschnittlicher Stundensatz:</t>
    </r>
    <r>
      <rPr>
        <sz val="11"/>
        <color theme="1"/>
        <rFont val="Calibri"/>
        <family val="2"/>
        <scheme val="minor"/>
      </rPr>
      <t xml:space="preserve"> Verwenden Sie zur Berechnung des Stundensatzes die folgende Formel: </t>
    </r>
    <r>
      <rPr>
        <i/>
        <sz val="11"/>
        <color theme="1"/>
        <rFont val="Calibri"/>
        <family val="2"/>
        <scheme val="minor"/>
      </rPr>
      <t>Bruttomonatsgehalt x 14 (Monate) x Lohnnebenkostenpauschale (z.B. 30%) / Jahresarbeitsstunden (z.B. 1680h).</t>
    </r>
    <r>
      <rPr>
        <sz val="11"/>
        <color theme="1"/>
        <rFont val="Calibri"/>
        <family val="2"/>
        <scheme val="minor"/>
      </rPr>
      <t xml:space="preserve">
Bei Teilzeitbeschäftigungen sind die Jahresarbeitsstunden analog zum Ausmaß der Beschäftigung zu reduzieren, z.B. bei 50%-Beschäftigung ergeben sich 840 Jahresarbeitsstunden.
Bei mehrjährigen Projekten kann eine angemessene Valorisierung der ermittelten Stundensätze vorgenommen werden. In der Kalkulation ist dann der durchschnittliche Stundensatz über die gesamte Projektlaufzeit anzusetzen.  
</t>
    </r>
    <r>
      <rPr>
        <b/>
        <sz val="11"/>
        <color theme="1"/>
        <rFont val="Calibri"/>
        <family val="2"/>
        <scheme val="minor"/>
      </rPr>
      <t>PLAN OHK-Pauschale:</t>
    </r>
    <r>
      <rPr>
        <sz val="11"/>
        <color theme="1"/>
        <rFont val="Calibri"/>
        <family val="2"/>
        <scheme val="minor"/>
      </rPr>
      <t xml:space="preserve"> Eine Overheadkostenpauschale kann im Ausmaß von bis zu 25% der kalkulierten Personalkosten im Projekt berücksichtigt werden. Wählen Sie dazu in Spalte E für die im Projekt involvierten Personen den entsprechenden Prozentsatz aus.
</t>
    </r>
    <r>
      <rPr>
        <b/>
        <sz val="11"/>
        <color theme="1"/>
        <rFont val="Calibri"/>
        <family val="2"/>
        <scheme val="minor"/>
      </rPr>
      <t>PLAN Projektstunden Gesamtlaufzeit:</t>
    </r>
    <r>
      <rPr>
        <sz val="11"/>
        <color theme="1"/>
        <rFont val="Calibri"/>
        <family val="2"/>
        <scheme val="minor"/>
      </rPr>
      <t xml:space="preserve"> Bitte tragen Sie die </t>
    </r>
    <r>
      <rPr>
        <sz val="11"/>
        <rFont val="Calibri"/>
        <family val="2"/>
        <scheme val="minor"/>
      </rPr>
      <t>geplanten</t>
    </r>
    <r>
      <rPr>
        <sz val="11"/>
        <color rgb="FFC00000"/>
        <rFont val="Calibri"/>
        <family val="2"/>
        <scheme val="minor"/>
      </rPr>
      <t xml:space="preserve"> </t>
    </r>
    <r>
      <rPr>
        <sz val="11"/>
        <color theme="1"/>
        <rFont val="Calibri"/>
        <family val="2"/>
        <scheme val="minor"/>
      </rPr>
      <t>Projektstunden innerhalb der geplanten Projektlaufzeit je MitarbeiterIn ein.</t>
    </r>
  </si>
  <si>
    <t>Förderungen Land NÖ, andere Stellen (inkl. Gesellschaften, Stiftungen, Fonds etc.)</t>
  </si>
  <si>
    <t>Förderungen, international (EU, andere Staaten etc.)</t>
  </si>
  <si>
    <t>Förderungen, Bund (inkl. (inkl. Gesellschaften, Stiftungen, Fonds etc.)</t>
  </si>
  <si>
    <t>Förderungen, andere Bundesländer (inkl. Gesellschaften, Stiftungen, Fonds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</si>
</sst>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C07]\ * #,##0.00_-;\-[$€-C07]\ * #,##0.00_-;_-[$€-C07]\ * &quot;-&quot;??_-;_-@_-"/>
  </numFmts>
  <fonts count="16"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1"/>
      <name val="Calibri"/>
      <family val="2"/>
      <scheme val="minor"/>
    </font>
    <font>
      <b/>
      <sz val="12"/>
      <color theme="1"/>
      <name val="Calibri"/>
      <family val="2"/>
      <scheme val="minor"/>
    </font>
    <font>
      <b/>
      <sz val="11"/>
      <name val="Calibri"/>
      <family val="2"/>
      <scheme val="minor"/>
    </font>
    <font>
      <b/>
      <sz val="14"/>
      <name val="Calibri"/>
      <family val="2"/>
      <scheme val="minor"/>
    </font>
    <font>
      <sz val="11"/>
      <color rgb="FFFF0000"/>
      <name val="Calibri"/>
      <family val="2"/>
      <scheme val="minor"/>
    </font>
    <font>
      <b/>
      <sz val="9"/>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i/>
      <sz val="11"/>
      <color theme="1"/>
      <name val="Calibri"/>
      <family val="2"/>
      <scheme val="minor"/>
    </font>
    <font>
      <sz val="11"/>
      <color rgb="FFC00000"/>
      <name val="Calibri"/>
      <family val="2"/>
      <scheme val="minor"/>
    </font>
  </fonts>
  <fills count="7">
    <fill>
      <patternFill patternType="none"/>
    </fill>
    <fill>
      <patternFill patternType="gray125"/>
    </fill>
    <fill>
      <patternFill patternType="solid">
        <fgColor rgb="FF005A9A"/>
        <bgColor indexed="64"/>
      </patternFill>
    </fill>
    <fill>
      <patternFill patternType="solid">
        <fgColor theme="0" tint="-0.14999847407452621"/>
        <bgColor indexed="64"/>
      </patternFill>
    </fill>
    <fill>
      <patternFill patternType="solid">
        <fgColor rgb="FFFFD500"/>
        <bgColor indexed="64"/>
      </patternFill>
    </fill>
    <fill>
      <patternFill patternType="solid">
        <fgColor rgb="FFD9D9D9"/>
        <bgColor indexed="64"/>
      </patternFill>
    </fill>
    <fill>
      <patternFill patternType="solid">
        <fgColor rgb="FFFFD500"/>
        <bgColor rgb="FFFFD500"/>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style="medium">
        <color auto="1"/>
      </right>
      <top style="medium">
        <color auto="1"/>
      </top>
      <bottom style="medium">
        <color auto="1"/>
      </bottom>
      <diagonal/>
    </border>
    <border>
      <left style="medium">
        <color indexed="64"/>
      </left>
      <right style="medium">
        <color auto="1"/>
      </right>
      <top style="medium">
        <color auto="1"/>
      </top>
      <bottom style="medium">
        <color auto="1"/>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style="medium">
        <color indexed="64"/>
      </left>
      <right/>
      <top/>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s>
  <cellStyleXfs count="2">
    <xf numFmtId="0" fontId="0" fillId="0" borderId="0"/>
    <xf numFmtId="9" fontId="11" fillId="0" borderId="0" applyFont="0" applyFill="0" applyBorder="0" applyAlignment="0" applyProtection="0"/>
  </cellStyleXfs>
  <cellXfs count="159">
    <xf numFmtId="0" fontId="0" fillId="0" borderId="0" xfId="0"/>
    <xf numFmtId="0" fontId="2" fillId="2" borderId="5" xfId="0" applyFont="1" applyFill="1" applyBorder="1"/>
    <xf numFmtId="0" fontId="0" fillId="0" borderId="7" xfId="0" applyBorder="1"/>
    <xf numFmtId="4" fontId="0" fillId="0" borderId="14" xfId="0" applyNumberFormat="1" applyBorder="1"/>
    <xf numFmtId="0" fontId="0" fillId="0" borderId="0" xfId="0" applyAlignment="1">
      <alignment horizontal="left" vertical="center" wrapText="1"/>
    </xf>
    <xf numFmtId="0" fontId="0" fillId="0" borderId="0" xfId="0" applyAlignment="1">
      <alignment horizontal="left" vertical="center"/>
    </xf>
    <xf numFmtId="0" fontId="3" fillId="2" borderId="20" xfId="0" applyFont="1" applyFill="1" applyBorder="1" applyAlignment="1">
      <alignment vertical="center"/>
    </xf>
    <xf numFmtId="0" fontId="3" fillId="2" borderId="16" xfId="0" applyFont="1" applyFill="1" applyBorder="1" applyAlignment="1">
      <alignment horizontal="center"/>
    </xf>
    <xf numFmtId="0" fontId="7" fillId="4" borderId="13" xfId="0" applyFont="1" applyFill="1" applyBorder="1" applyAlignment="1">
      <alignment horizontal="center" vertical="center" wrapText="1"/>
    </xf>
    <xf numFmtId="0" fontId="1" fillId="0" borderId="22" xfId="0" applyFont="1" applyBorder="1" applyAlignment="1">
      <alignment horizontal="center" vertical="center"/>
    </xf>
    <xf numFmtId="4" fontId="1" fillId="0" borderId="14" xfId="0" applyNumberFormat="1" applyFont="1" applyBorder="1" applyAlignment="1">
      <alignment vertical="center"/>
    </xf>
    <xf numFmtId="4" fontId="0" fillId="0" borderId="20" xfId="0" applyNumberFormat="1" applyBorder="1" applyAlignment="1">
      <alignment vertical="center"/>
    </xf>
    <xf numFmtId="0" fontId="3" fillId="2" borderId="16" xfId="0" applyFont="1" applyFill="1" applyBorder="1" applyAlignment="1">
      <alignment horizontal="center" vertical="center"/>
    </xf>
    <xf numFmtId="9" fontId="0" fillId="0" borderId="0" xfId="1" applyFont="1"/>
    <xf numFmtId="164" fontId="1" fillId="4" borderId="14" xfId="0" applyNumberFormat="1" applyFont="1" applyFill="1" applyBorder="1" applyAlignment="1">
      <alignment vertical="center"/>
    </xf>
    <xf numFmtId="164" fontId="6" fillId="4" borderId="30" xfId="0" applyNumberFormat="1" applyFont="1" applyFill="1" applyBorder="1" applyAlignment="1">
      <alignment vertical="center"/>
    </xf>
    <xf numFmtId="0" fontId="3" fillId="0" borderId="0" xfId="0" applyFont="1" applyAlignment="1">
      <alignment vertical="center"/>
    </xf>
    <xf numFmtId="0" fontId="3" fillId="2" borderId="45" xfId="0" applyFont="1" applyFill="1" applyBorder="1" applyAlignment="1">
      <alignment vertical="center"/>
    </xf>
    <xf numFmtId="0" fontId="3" fillId="2" borderId="24" xfId="0" applyFont="1" applyFill="1" applyBorder="1" applyAlignment="1">
      <alignment horizontal="center"/>
    </xf>
    <xf numFmtId="0" fontId="3" fillId="2" borderId="24" xfId="0" applyFont="1" applyFill="1" applyBorder="1" applyAlignment="1">
      <alignment horizontal="center" vertical="center"/>
    </xf>
    <xf numFmtId="0" fontId="2" fillId="2" borderId="48" xfId="0" applyFont="1" applyFill="1" applyBorder="1"/>
    <xf numFmtId="0" fontId="3" fillId="2" borderId="23" xfId="0" applyFont="1" applyFill="1" applyBorder="1" applyAlignment="1">
      <alignment vertical="center"/>
    </xf>
    <xf numFmtId="0" fontId="3" fillId="2" borderId="48" xfId="0" applyFont="1" applyFill="1" applyBorder="1" applyAlignment="1">
      <alignment vertical="center"/>
    </xf>
    <xf numFmtId="0" fontId="0" fillId="0" borderId="52" xfId="0" applyBorder="1"/>
    <xf numFmtId="0" fontId="2" fillId="2" borderId="6" xfId="0" applyFont="1" applyFill="1" applyBorder="1"/>
    <xf numFmtId="164" fontId="0" fillId="4" borderId="8" xfId="0" applyNumberFormat="1" applyFill="1" applyBorder="1"/>
    <xf numFmtId="0" fontId="2" fillId="2" borderId="4" xfId="0" applyFont="1" applyFill="1" applyBorder="1"/>
    <xf numFmtId="4" fontId="1" fillId="0" borderId="59" xfId="0" applyNumberFormat="1" applyFont="1" applyBorder="1" applyAlignment="1">
      <alignment vertical="center"/>
    </xf>
    <xf numFmtId="0" fontId="13" fillId="2" borderId="29" xfId="0" applyFont="1" applyFill="1" applyBorder="1" applyAlignment="1">
      <alignment horizontal="center" vertical="center" wrapText="1"/>
    </xf>
    <xf numFmtId="0" fontId="13" fillId="2" borderId="13" xfId="0" applyFont="1" applyFill="1" applyBorder="1" applyAlignment="1">
      <alignment horizontal="center" vertical="center" wrapText="1"/>
    </xf>
    <xf numFmtId="164" fontId="0" fillId="3" borderId="14" xfId="0" applyNumberFormat="1" applyFill="1" applyBorder="1" applyAlignment="1">
      <alignment vertical="center"/>
    </xf>
    <xf numFmtId="164" fontId="0" fillId="3" borderId="21" xfId="0" applyNumberFormat="1" applyFill="1" applyBorder="1" applyAlignment="1">
      <alignment vertical="center"/>
    </xf>
    <xf numFmtId="0" fontId="0" fillId="0" borderId="0" xfId="0" applyAlignment="1">
      <alignment vertical="top" wrapText="1"/>
    </xf>
    <xf numFmtId="0" fontId="0" fillId="0" borderId="45" xfId="0" applyBorder="1" applyAlignment="1">
      <alignment vertical="top" wrapText="1"/>
    </xf>
    <xf numFmtId="0" fontId="0" fillId="0" borderId="7" xfId="0" applyBorder="1" applyAlignment="1">
      <alignment horizontal="left" vertical="center"/>
    </xf>
    <xf numFmtId="164" fontId="0" fillId="0" borderId="14" xfId="0" applyNumberFormat="1" applyBorder="1" applyAlignment="1">
      <alignment horizontal="left" vertical="center"/>
    </xf>
    <xf numFmtId="164" fontId="0" fillId="0" borderId="21" xfId="0" applyNumberFormat="1" applyBorder="1" applyAlignment="1">
      <alignment horizontal="left" vertical="center"/>
    </xf>
    <xf numFmtId="4" fontId="1" fillId="0" borderId="22" xfId="0" applyNumberFormat="1" applyFont="1" applyBorder="1" applyAlignment="1">
      <alignment vertical="center"/>
    </xf>
    <xf numFmtId="0" fontId="0" fillId="0" borderId="64" xfId="0" applyBorder="1" applyAlignment="1">
      <alignment vertical="top" wrapText="1"/>
    </xf>
    <xf numFmtId="0" fontId="0" fillId="0" borderId="0" xfId="0" applyBorder="1" applyAlignment="1">
      <alignment vertical="top" wrapText="1"/>
    </xf>
    <xf numFmtId="164" fontId="1" fillId="3" borderId="15" xfId="0" applyNumberFormat="1" applyFont="1" applyFill="1" applyBorder="1" applyAlignment="1">
      <alignment vertical="center"/>
    </xf>
    <xf numFmtId="164" fontId="5" fillId="5" borderId="7" xfId="0" applyNumberFormat="1" applyFont="1" applyFill="1" applyBorder="1"/>
    <xf numFmtId="9" fontId="5" fillId="5" borderId="12" xfId="1" applyFont="1" applyFill="1" applyBorder="1"/>
    <xf numFmtId="3" fontId="0" fillId="5" borderId="3" xfId="0" applyNumberFormat="1" applyFill="1" applyBorder="1"/>
    <xf numFmtId="164" fontId="0" fillId="5" borderId="14" xfId="0" applyNumberFormat="1" applyFill="1" applyBorder="1"/>
    <xf numFmtId="164" fontId="5" fillId="5" borderId="14" xfId="0" applyNumberFormat="1" applyFont="1" applyFill="1" applyBorder="1"/>
    <xf numFmtId="164" fontId="5" fillId="5" borderId="15" xfId="0" applyNumberFormat="1" applyFont="1" applyFill="1" applyBorder="1"/>
    <xf numFmtId="164" fontId="5" fillId="5" borderId="21" xfId="0" applyNumberFormat="1" applyFont="1" applyFill="1" applyBorder="1"/>
    <xf numFmtId="4" fontId="0" fillId="5" borderId="18" xfId="0" applyNumberFormat="1" applyFill="1" applyBorder="1"/>
    <xf numFmtId="0" fontId="0" fillId="5" borderId="18" xfId="0" applyFill="1" applyBorder="1"/>
    <xf numFmtId="0" fontId="0" fillId="5" borderId="49" xfId="0" applyFill="1" applyBorder="1"/>
    <xf numFmtId="0" fontId="0" fillId="5" borderId="36" xfId="0" applyFill="1" applyBorder="1"/>
    <xf numFmtId="0" fontId="1" fillId="6" borderId="54" xfId="0" applyFont="1" applyFill="1" applyBorder="1" applyAlignment="1">
      <alignment horizontal="center" vertical="center" wrapText="1"/>
    </xf>
    <xf numFmtId="0" fontId="1" fillId="6" borderId="62" xfId="0" applyFont="1" applyFill="1" applyBorder="1" applyAlignment="1">
      <alignment horizontal="center" vertical="center" wrapText="1"/>
    </xf>
    <xf numFmtId="0" fontId="1" fillId="6" borderId="46"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46" xfId="0" applyFont="1" applyFill="1" applyBorder="1" applyAlignment="1">
      <alignment horizontal="center" vertical="center"/>
    </xf>
    <xf numFmtId="0" fontId="1" fillId="6" borderId="47" xfId="0" applyFont="1" applyFill="1" applyBorder="1" applyAlignment="1">
      <alignment horizontal="center" vertical="center" wrapText="1"/>
    </xf>
    <xf numFmtId="4" fontId="8" fillId="6" borderId="58" xfId="0" applyNumberFormat="1" applyFont="1" applyFill="1" applyBorder="1" applyAlignment="1">
      <alignment vertical="center"/>
    </xf>
    <xf numFmtId="4" fontId="8" fillId="6" borderId="27" xfId="0" applyNumberFormat="1" applyFont="1" applyFill="1" applyBorder="1" applyAlignment="1">
      <alignment vertical="center"/>
    </xf>
    <xf numFmtId="3" fontId="4" fillId="6" borderId="55" xfId="0" applyNumberFormat="1" applyFont="1" applyFill="1" applyBorder="1" applyAlignment="1">
      <alignment vertical="center"/>
    </xf>
    <xf numFmtId="164" fontId="4" fillId="6" borderId="57" xfId="0" applyNumberFormat="1" applyFont="1" applyFill="1" applyBorder="1" applyAlignment="1">
      <alignment vertical="center"/>
    </xf>
    <xf numFmtId="164" fontId="4" fillId="6" borderId="34" xfId="0" applyNumberFormat="1" applyFont="1" applyFill="1" applyBorder="1" applyAlignment="1">
      <alignment vertical="center"/>
    </xf>
    <xf numFmtId="4" fontId="4" fillId="6" borderId="28" xfId="0" applyNumberFormat="1" applyFont="1" applyFill="1" applyBorder="1" applyAlignment="1">
      <alignment vertical="center"/>
    </xf>
    <xf numFmtId="0" fontId="0" fillId="5" borderId="7" xfId="0" applyFill="1" applyBorder="1"/>
    <xf numFmtId="0" fontId="0" fillId="5" borderId="1" xfId="0" applyFill="1" applyBorder="1"/>
    <xf numFmtId="0" fontId="0" fillId="5" borderId="3" xfId="0" applyFill="1" applyBorder="1"/>
    <xf numFmtId="0" fontId="4" fillId="0" borderId="0" xfId="0" applyFont="1"/>
    <xf numFmtId="0" fontId="7" fillId="4" borderId="33" xfId="0" applyFont="1" applyFill="1" applyBorder="1" applyAlignment="1">
      <alignment horizontal="center" vertical="center" wrapText="1"/>
    </xf>
    <xf numFmtId="0" fontId="7" fillId="4" borderId="62"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4" fillId="6" borderId="27" xfId="0" applyFont="1" applyFill="1" applyBorder="1" applyAlignment="1">
      <alignment horizontal="left" vertical="center"/>
    </xf>
    <xf numFmtId="4" fontId="4" fillId="6" borderId="28" xfId="0" applyNumberFormat="1" applyFont="1" applyFill="1" applyBorder="1"/>
    <xf numFmtId="4" fontId="0" fillId="5" borderId="17" xfId="0" applyNumberFormat="1" applyFill="1" applyBorder="1" applyAlignment="1">
      <alignment horizontal="left" vertical="center"/>
    </xf>
    <xf numFmtId="4" fontId="0" fillId="5" borderId="1" xfId="0" applyNumberFormat="1" applyFill="1" applyBorder="1" applyAlignment="1">
      <alignment horizontal="left" vertical="center"/>
    </xf>
    <xf numFmtId="4" fontId="0" fillId="5" borderId="12" xfId="0" applyNumberFormat="1" applyFill="1" applyBorder="1"/>
    <xf numFmtId="4" fontId="0" fillId="5" borderId="18" xfId="0" applyNumberFormat="1" applyFill="1" applyBorder="1" applyAlignment="1">
      <alignment horizontal="left" vertical="center"/>
    </xf>
    <xf numFmtId="4" fontId="0" fillId="5" borderId="19" xfId="0" applyNumberFormat="1" applyFill="1" applyBorder="1"/>
    <xf numFmtId="4" fontId="0" fillId="5" borderId="17" xfId="0" applyNumberFormat="1" applyFill="1" applyBorder="1"/>
    <xf numFmtId="4" fontId="0" fillId="5" borderId="35" xfId="0" applyNumberFormat="1" applyFill="1" applyBorder="1"/>
    <xf numFmtId="4" fontId="0" fillId="5" borderId="68" xfId="0" applyNumberFormat="1" applyFill="1" applyBorder="1" applyAlignment="1">
      <alignment horizontal="left" vertical="center"/>
    </xf>
    <xf numFmtId="4" fontId="0" fillId="5" borderId="36" xfId="0" applyNumberFormat="1" applyFill="1" applyBorder="1"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left"/>
    </xf>
    <xf numFmtId="0" fontId="4" fillId="6" borderId="56" xfId="0" applyFont="1" applyFill="1" applyBorder="1" applyAlignment="1">
      <alignment horizontal="left" vertical="center"/>
    </xf>
    <xf numFmtId="0" fontId="4" fillId="6" borderId="27" xfId="0" applyFont="1" applyFill="1" applyBorder="1" applyAlignment="1">
      <alignment horizontal="left" vertic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24" xfId="0" applyFont="1" applyFill="1" applyBorder="1" applyAlignment="1">
      <alignment horizont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0" xfId="0" applyBorder="1" applyAlignment="1">
      <alignment horizontal="left" vertical="top" wrapText="1"/>
    </xf>
    <xf numFmtId="0" fontId="0" fillId="0" borderId="65" xfId="0" applyBorder="1" applyAlignment="1">
      <alignment horizontal="left" vertical="top" wrapText="1"/>
    </xf>
    <xf numFmtId="0" fontId="0" fillId="0" borderId="46" xfId="0"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3" fillId="2" borderId="0" xfId="0" applyFont="1" applyFill="1" applyAlignment="1">
      <alignment horizontal="left" vertical="center" wrapText="1"/>
    </xf>
    <xf numFmtId="0" fontId="3" fillId="2" borderId="2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50" xfId="0" applyFont="1" applyFill="1" applyBorder="1" applyAlignment="1">
      <alignment horizontal="left" vertical="center"/>
    </xf>
    <xf numFmtId="0" fontId="3" fillId="2" borderId="51" xfId="0" applyFont="1" applyFill="1" applyBorder="1" applyAlignment="1">
      <alignment horizontal="left" vertical="center"/>
    </xf>
    <xf numFmtId="0" fontId="3" fillId="2" borderId="44" xfId="0" applyFont="1" applyFill="1" applyBorder="1" applyAlignment="1">
      <alignment horizontal="left" vertical="center"/>
    </xf>
    <xf numFmtId="0" fontId="3" fillId="0" borderId="54"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4"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24" xfId="0" applyBorder="1" applyAlignment="1">
      <alignment horizontal="center"/>
    </xf>
    <xf numFmtId="0" fontId="5" fillId="0" borderId="3" xfId="0" applyFont="1" applyBorder="1" applyAlignment="1">
      <alignment horizontal="left" vertical="center"/>
    </xf>
    <xf numFmtId="0" fontId="5" fillId="0" borderId="18" xfId="0" applyFont="1" applyBorder="1" applyAlignment="1">
      <alignment horizontal="left" vertical="center"/>
    </xf>
    <xf numFmtId="0" fontId="0" fillId="0" borderId="53"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1" fillId="4" borderId="17" xfId="0" applyFont="1" applyFill="1" applyBorder="1" applyAlignment="1">
      <alignment horizontal="left" vertical="center"/>
    </xf>
    <xf numFmtId="0" fontId="1" fillId="4" borderId="12" xfId="0" applyFont="1" applyFill="1" applyBorder="1" applyAlignment="1">
      <alignment horizontal="left" vertical="center"/>
    </xf>
    <xf numFmtId="0" fontId="1" fillId="4" borderId="18" xfId="0" applyFont="1" applyFill="1" applyBorder="1" applyAlignment="1">
      <alignment horizontal="left" vertical="center"/>
    </xf>
    <xf numFmtId="0" fontId="1" fillId="0" borderId="17" xfId="0" applyFont="1" applyBorder="1" applyAlignment="1">
      <alignment horizontal="center" vertical="center"/>
    </xf>
    <xf numFmtId="0" fontId="1" fillId="0" borderId="12" xfId="0" applyFont="1" applyBorder="1" applyAlignment="1">
      <alignment horizontal="center" vertical="center"/>
    </xf>
    <xf numFmtId="0" fontId="1" fillId="0" borderId="18" xfId="0" applyFont="1" applyBorder="1" applyAlignment="1">
      <alignment horizontal="center" vertical="center"/>
    </xf>
    <xf numFmtId="0" fontId="0" fillId="0" borderId="3" xfId="0" applyBorder="1" applyAlignment="1">
      <alignment horizontal="left" vertical="center" wrapText="1"/>
    </xf>
    <xf numFmtId="0" fontId="0" fillId="0" borderId="18" xfId="0" applyBorder="1" applyAlignment="1">
      <alignment horizontal="left" vertical="center" wrapText="1"/>
    </xf>
    <xf numFmtId="0" fontId="6" fillId="4" borderId="43" xfId="0" applyFont="1" applyFill="1" applyBorder="1" applyAlignment="1">
      <alignment horizontal="left" vertical="center"/>
    </xf>
    <xf numFmtId="0" fontId="6" fillId="4" borderId="32" xfId="0" applyFont="1" applyFill="1" applyBorder="1" applyAlignment="1">
      <alignment horizontal="left" vertical="center"/>
    </xf>
    <xf numFmtId="0" fontId="6" fillId="4" borderId="40" xfId="0" applyFont="1" applyFill="1" applyBorder="1" applyAlignment="1">
      <alignment horizontal="left" vertical="center"/>
    </xf>
    <xf numFmtId="0" fontId="6" fillId="4" borderId="43" xfId="0" applyFont="1" applyFill="1" applyBorder="1" applyAlignment="1">
      <alignment horizontal="left" vertical="center" wrapText="1"/>
    </xf>
    <xf numFmtId="0" fontId="6" fillId="4" borderId="32" xfId="0" applyFont="1" applyFill="1" applyBorder="1" applyAlignment="1">
      <alignment horizontal="left" vertical="center" wrapText="1"/>
    </xf>
    <xf numFmtId="0" fontId="6" fillId="4" borderId="40" xfId="0" applyFont="1" applyFill="1" applyBorder="1" applyAlignment="1">
      <alignment horizontal="left" vertical="center" wrapText="1"/>
    </xf>
    <xf numFmtId="0" fontId="13" fillId="2" borderId="25" xfId="0" applyFont="1" applyFill="1" applyBorder="1" applyAlignment="1">
      <alignment horizontal="left" vertical="center"/>
    </xf>
    <xf numFmtId="0" fontId="13" fillId="2" borderId="31" xfId="0" applyFont="1" applyFill="1" applyBorder="1" applyAlignment="1">
      <alignment horizontal="left" vertical="center"/>
    </xf>
    <xf numFmtId="0" fontId="13" fillId="2" borderId="29" xfId="0" applyFont="1" applyFill="1" applyBorder="1" applyAlignment="1">
      <alignment horizontal="left" vertical="center"/>
    </xf>
    <xf numFmtId="0" fontId="0" fillId="0" borderId="17" xfId="0" applyBorder="1" applyAlignment="1">
      <alignment horizontal="center"/>
    </xf>
    <xf numFmtId="0" fontId="0" fillId="0" borderId="12" xfId="0" applyBorder="1" applyAlignment="1">
      <alignment horizontal="center"/>
    </xf>
    <xf numFmtId="0" fontId="0" fillId="0" borderId="18" xfId="0" applyBorder="1" applyAlignment="1">
      <alignment horizontal="center"/>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3" xfId="0" applyBorder="1" applyAlignment="1">
      <alignment horizontal="left" vertical="center"/>
    </xf>
    <xf numFmtId="0" fontId="0" fillId="0" borderId="18" xfId="0" applyBorder="1" applyAlignment="1">
      <alignment horizontal="left" vertical="center"/>
    </xf>
    <xf numFmtId="0" fontId="0" fillId="4" borderId="0" xfId="0" applyFill="1" applyAlignment="1"/>
    <xf numFmtId="0" fontId="0" fillId="4" borderId="0" xfId="0" applyFill="1" applyAlignment="1"/>
  </cellXfs>
  <cellStyles count="2">
    <cellStyle name="Prozent" xfId="1" builtinId="5"/>
    <cellStyle name="Standard" xfId="0" builtinId="0"/>
  </cellStyles>
  <dxfs count="4">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005A9A"/>
      <color rgb="FFD9D9D9"/>
      <color rgb="FFFFD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xdr:col>
      <xdr:colOff>17209</xdr:colOff>
      <xdr:row>5</xdr:row>
      <xdr:rowOff>180975</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6067425"/>
          <a:ext cx="8180134"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645545</xdr:colOff>
      <xdr:row>30</xdr:row>
      <xdr:rowOff>6409</xdr:rowOff>
    </xdr:from>
    <xdr:to>
      <xdr:col>9</xdr:col>
      <xdr:colOff>9525</xdr:colOff>
      <xdr:row>32</xdr:row>
      <xdr:rowOff>11403</xdr:rowOff>
    </xdr:to>
    <xdr:pic>
      <xdr:nvPicPr>
        <xdr:cNvPr id="3" name="Grafik 2"/>
        <xdr:cNvPicPr>
          <a:picLocks noChangeAspect="1"/>
        </xdr:cNvPicPr>
      </xdr:nvPicPr>
      <xdr:blipFill>
        <a:blip xmlns:r="http://schemas.openxmlformats.org/officeDocument/2006/relationships" r:embed="rId1"/>
        <a:stretch>
          <a:fillRect/>
        </a:stretch>
      </xdr:blipFill>
      <xdr:spPr>
        <a:xfrm>
          <a:off x="7322570" y="6511984"/>
          <a:ext cx="6679180" cy="4907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1159895</xdr:colOff>
      <xdr:row>19</xdr:row>
      <xdr:rowOff>187385</xdr:rowOff>
    </xdr:from>
    <xdr:to>
      <xdr:col>6</xdr:col>
      <xdr:colOff>0</xdr:colOff>
      <xdr:row>21</xdr:row>
      <xdr:rowOff>180975</xdr:rowOff>
    </xdr:to>
    <xdr:pic>
      <xdr:nvPicPr>
        <xdr:cNvPr id="4" name="Grafik 3"/>
        <xdr:cNvPicPr>
          <a:picLocks noChangeAspect="1"/>
        </xdr:cNvPicPr>
      </xdr:nvPicPr>
      <xdr:blipFill>
        <a:blip xmlns:r="http://schemas.openxmlformats.org/officeDocument/2006/relationships" r:embed="rId1"/>
        <a:stretch>
          <a:fillRect/>
        </a:stretch>
      </xdr:blipFill>
      <xdr:spPr>
        <a:xfrm>
          <a:off x="7179695" y="4483160"/>
          <a:ext cx="5098030" cy="3745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37</xdr:row>
      <xdr:rowOff>1</xdr:rowOff>
    </xdr:from>
    <xdr:to>
      <xdr:col>4</xdr:col>
      <xdr:colOff>0</xdr:colOff>
      <xdr:row>39</xdr:row>
      <xdr:rowOff>89247</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7848601"/>
          <a:ext cx="6410325" cy="47024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zoomScaleNormal="100" workbookViewId="0">
      <selection activeCell="A6" sqref="A6"/>
    </sheetView>
  </sheetViews>
  <sheetFormatPr baseColWidth="10" defaultRowHeight="15" x14ac:dyDescent="0.25"/>
  <cols>
    <col min="1" max="1" width="122.42578125" customWidth="1"/>
  </cols>
  <sheetData>
    <row r="1" spans="1:13" ht="38.25" customHeight="1" thickBot="1" x14ac:dyDescent="0.3">
      <c r="A1" s="17" t="s">
        <v>28</v>
      </c>
      <c r="B1" s="16"/>
      <c r="C1" s="16"/>
      <c r="D1" s="16"/>
    </row>
    <row r="2" spans="1:13" ht="409.5" customHeight="1" thickBot="1" x14ac:dyDescent="0.3">
      <c r="A2" s="33" t="s">
        <v>46</v>
      </c>
      <c r="F2" s="88"/>
      <c r="G2" s="88"/>
      <c r="H2" s="88"/>
      <c r="I2" s="88"/>
      <c r="J2" s="88"/>
      <c r="K2" s="88"/>
      <c r="L2" s="88"/>
      <c r="M2" s="88"/>
    </row>
    <row r="3" spans="1:13" x14ac:dyDescent="0.25">
      <c r="F3" s="89"/>
      <c r="G3" s="89"/>
      <c r="H3" s="89"/>
      <c r="I3" s="89"/>
      <c r="J3" s="89"/>
      <c r="K3" s="89"/>
      <c r="L3" s="89"/>
      <c r="M3" s="89"/>
    </row>
    <row r="5" spans="1:13" ht="33.6" customHeight="1" x14ac:dyDescent="0.25">
      <c r="G5" s="86"/>
      <c r="H5" s="86"/>
      <c r="I5" s="86"/>
      <c r="J5" s="86"/>
      <c r="K5" s="86"/>
      <c r="L5" s="86"/>
      <c r="M5" s="86"/>
    </row>
    <row r="6" spans="1:13" ht="21.6" customHeight="1" x14ac:dyDescent="0.25">
      <c r="G6" s="5"/>
      <c r="H6" s="4"/>
      <c r="I6" s="4"/>
      <c r="J6" s="4"/>
      <c r="K6" s="4"/>
      <c r="L6" s="4"/>
      <c r="M6" s="4"/>
    </row>
    <row r="7" spans="1:13" ht="21" customHeight="1" x14ac:dyDescent="0.25">
      <c r="G7" s="86"/>
      <c r="H7" s="86"/>
      <c r="I7" s="86"/>
      <c r="J7" s="86"/>
      <c r="K7" s="86"/>
      <c r="L7" s="86"/>
      <c r="M7" s="86"/>
    </row>
    <row r="8" spans="1:13" ht="34.9" customHeight="1" x14ac:dyDescent="0.25">
      <c r="G8" s="86"/>
      <c r="H8" s="86"/>
      <c r="I8" s="86"/>
      <c r="J8" s="86"/>
      <c r="K8" s="86"/>
      <c r="L8" s="86"/>
      <c r="M8" s="86"/>
    </row>
    <row r="9" spans="1:13" ht="40.9" customHeight="1" x14ac:dyDescent="0.25">
      <c r="G9" s="86"/>
      <c r="H9" s="86"/>
      <c r="I9" s="86"/>
      <c r="J9" s="86"/>
      <c r="K9" s="86"/>
      <c r="L9" s="86"/>
      <c r="M9" s="86"/>
    </row>
    <row r="10" spans="1:13" ht="40.9" customHeight="1" x14ac:dyDescent="0.25">
      <c r="G10" s="85"/>
      <c r="H10" s="87"/>
      <c r="I10" s="87"/>
      <c r="J10" s="87"/>
      <c r="K10" s="87"/>
      <c r="L10" s="87"/>
      <c r="M10" s="87"/>
    </row>
    <row r="11" spans="1:13" ht="33.6" customHeight="1" x14ac:dyDescent="0.25">
      <c r="G11" s="86"/>
      <c r="H11" s="86"/>
      <c r="I11" s="86"/>
      <c r="J11" s="86"/>
      <c r="K11" s="86"/>
      <c r="L11" s="86"/>
      <c r="M11" s="86"/>
    </row>
    <row r="12" spans="1:13" ht="33" customHeight="1" x14ac:dyDescent="0.25">
      <c r="G12" s="85"/>
      <c r="H12" s="85"/>
      <c r="I12" s="85"/>
      <c r="J12" s="85"/>
      <c r="K12" s="85"/>
      <c r="L12" s="85"/>
      <c r="M12" s="85"/>
    </row>
    <row r="17" ht="19.5" customHeight="1" x14ac:dyDescent="0.25"/>
    <row r="18" ht="20.25" customHeight="1" x14ac:dyDescent="0.25"/>
  </sheetData>
  <mergeCells count="9">
    <mergeCell ref="G12:M12"/>
    <mergeCell ref="G9:M9"/>
    <mergeCell ref="G10:M10"/>
    <mergeCell ref="G11:M11"/>
    <mergeCell ref="F2:M2"/>
    <mergeCell ref="F3:M3"/>
    <mergeCell ref="G5:M5"/>
    <mergeCell ref="G7:M7"/>
    <mergeCell ref="G8:M8"/>
  </mergeCells>
  <pageMargins left="0.70866141732283472" right="0.70866141732283472" top="0.78740157480314965" bottom="0.78740157480314965" header="0.31496062992125984" footer="0.31496062992125984"/>
  <pageSetup paperSize="9" orientation="portrait"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topLeftCell="A7" workbookViewId="0">
      <selection activeCell="G37" sqref="G37"/>
    </sheetView>
  </sheetViews>
  <sheetFormatPr baseColWidth="10" defaultRowHeight="15" x14ac:dyDescent="0.25"/>
  <cols>
    <col min="1" max="1" width="32" customWidth="1"/>
    <col min="2" max="4" width="22.7109375" customWidth="1"/>
    <col min="5" max="5" width="9.7109375" customWidth="1"/>
    <col min="6" max="8" width="22.7109375" customWidth="1"/>
    <col min="9" max="9" width="31.85546875" bestFit="1" customWidth="1"/>
  </cols>
  <sheetData>
    <row r="1" spans="1:9" ht="18" customHeight="1" x14ac:dyDescent="0.25">
      <c r="A1" s="95" t="s">
        <v>7</v>
      </c>
      <c r="B1" s="96"/>
      <c r="C1" s="96"/>
      <c r="D1" s="26"/>
      <c r="E1" s="1"/>
      <c r="F1" s="1"/>
      <c r="G1" s="24"/>
      <c r="H1" s="20"/>
      <c r="I1" s="24"/>
    </row>
    <row r="2" spans="1:9" ht="19.5" thickBot="1" x14ac:dyDescent="0.35">
      <c r="A2" s="97"/>
      <c r="B2" s="98"/>
      <c r="C2" s="98"/>
      <c r="D2" s="92"/>
      <c r="E2" s="93"/>
      <c r="F2" s="93"/>
      <c r="G2" s="94"/>
      <c r="H2" s="12"/>
      <c r="I2" s="19"/>
    </row>
    <row r="3" spans="1:9" ht="60" x14ac:dyDescent="0.25">
      <c r="A3" s="57" t="s">
        <v>25</v>
      </c>
      <c r="B3" s="58" t="s">
        <v>5</v>
      </c>
      <c r="C3" s="59" t="s">
        <v>0</v>
      </c>
      <c r="D3" s="52" t="s">
        <v>26</v>
      </c>
      <c r="E3" s="53" t="s">
        <v>29</v>
      </c>
      <c r="F3" s="54" t="s">
        <v>21</v>
      </c>
      <c r="G3" s="55" t="s">
        <v>34</v>
      </c>
      <c r="H3" s="56" t="s">
        <v>35</v>
      </c>
      <c r="I3" s="60" t="s">
        <v>16</v>
      </c>
    </row>
    <row r="4" spans="1:9" x14ac:dyDescent="0.25">
      <c r="A4" s="67" t="s">
        <v>37</v>
      </c>
      <c r="B4" s="68" t="s">
        <v>41</v>
      </c>
      <c r="C4" s="69" t="s">
        <v>43</v>
      </c>
      <c r="D4" s="41">
        <v>80</v>
      </c>
      <c r="E4" s="42">
        <v>0.25</v>
      </c>
      <c r="F4" s="43">
        <v>100</v>
      </c>
      <c r="G4" s="25">
        <f>D4*(1+E4)*F4</f>
        <v>10000</v>
      </c>
      <c r="H4" s="44">
        <v>10000</v>
      </c>
      <c r="I4" s="48"/>
    </row>
    <row r="5" spans="1:9" x14ac:dyDescent="0.25">
      <c r="A5" s="67" t="s">
        <v>38</v>
      </c>
      <c r="B5" s="68" t="s">
        <v>42</v>
      </c>
      <c r="C5" s="69" t="s">
        <v>43</v>
      </c>
      <c r="D5" s="41">
        <v>40</v>
      </c>
      <c r="E5" s="42">
        <v>0</v>
      </c>
      <c r="F5" s="43">
        <v>800</v>
      </c>
      <c r="G5" s="25">
        <f t="shared" ref="G5:G12" si="0">D5*(1+E5)*F5</f>
        <v>32000</v>
      </c>
      <c r="H5" s="44"/>
      <c r="I5" s="48" t="s">
        <v>48</v>
      </c>
    </row>
    <row r="6" spans="1:9" x14ac:dyDescent="0.25">
      <c r="A6" s="67"/>
      <c r="B6" s="68"/>
      <c r="C6" s="69"/>
      <c r="D6" s="41"/>
      <c r="E6" s="42"/>
      <c r="F6" s="43"/>
      <c r="G6" s="25">
        <f t="shared" si="0"/>
        <v>0</v>
      </c>
      <c r="H6" s="44"/>
      <c r="I6" s="48"/>
    </row>
    <row r="7" spans="1:9" x14ac:dyDescent="0.25">
      <c r="A7" s="67"/>
      <c r="B7" s="68"/>
      <c r="C7" s="69"/>
      <c r="D7" s="41"/>
      <c r="E7" s="42"/>
      <c r="F7" s="43"/>
      <c r="G7" s="25">
        <f t="shared" si="0"/>
        <v>0</v>
      </c>
      <c r="H7" s="44"/>
      <c r="I7" s="48"/>
    </row>
    <row r="8" spans="1:9" x14ac:dyDescent="0.25">
      <c r="A8" s="67"/>
      <c r="B8" s="68"/>
      <c r="C8" s="69"/>
      <c r="D8" s="41"/>
      <c r="E8" s="42"/>
      <c r="F8" s="43"/>
      <c r="G8" s="25">
        <f t="shared" si="0"/>
        <v>0</v>
      </c>
      <c r="H8" s="44"/>
      <c r="I8" s="48"/>
    </row>
    <row r="9" spans="1:9" x14ac:dyDescent="0.25">
      <c r="A9" s="67"/>
      <c r="B9" s="68"/>
      <c r="C9" s="69"/>
      <c r="D9" s="41"/>
      <c r="E9" s="42"/>
      <c r="F9" s="43"/>
      <c r="G9" s="25">
        <f t="shared" si="0"/>
        <v>0</v>
      </c>
      <c r="H9" s="44"/>
      <c r="I9" s="48"/>
    </row>
    <row r="10" spans="1:9" x14ac:dyDescent="0.25">
      <c r="A10" s="67"/>
      <c r="B10" s="68"/>
      <c r="C10" s="69"/>
      <c r="D10" s="41"/>
      <c r="E10" s="42"/>
      <c r="F10" s="43"/>
      <c r="G10" s="25">
        <f t="shared" si="0"/>
        <v>0</v>
      </c>
      <c r="H10" s="44"/>
      <c r="I10" s="48"/>
    </row>
    <row r="11" spans="1:9" x14ac:dyDescent="0.25">
      <c r="A11" s="67"/>
      <c r="B11" s="68"/>
      <c r="C11" s="69"/>
      <c r="D11" s="41"/>
      <c r="E11" s="42"/>
      <c r="F11" s="43"/>
      <c r="G11" s="25">
        <f t="shared" si="0"/>
        <v>0</v>
      </c>
      <c r="H11" s="44"/>
      <c r="I11" s="48"/>
    </row>
    <row r="12" spans="1:9" ht="15.75" thickBot="1" x14ac:dyDescent="0.3">
      <c r="A12" s="67"/>
      <c r="B12" s="68"/>
      <c r="C12" s="69"/>
      <c r="D12" s="41"/>
      <c r="E12" s="42"/>
      <c r="F12" s="43"/>
      <c r="G12" s="25">
        <f t="shared" si="0"/>
        <v>0</v>
      </c>
      <c r="H12" s="44"/>
      <c r="I12" s="48"/>
    </row>
    <row r="13" spans="1:9" ht="20.25" thickTop="1" thickBot="1" x14ac:dyDescent="0.3">
      <c r="A13" s="90" t="s">
        <v>4</v>
      </c>
      <c r="B13" s="91"/>
      <c r="C13" s="91"/>
      <c r="D13" s="61"/>
      <c r="E13" s="62"/>
      <c r="F13" s="63">
        <f>SUM(F4:F12)</f>
        <v>900</v>
      </c>
      <c r="G13" s="64">
        <f>SUM(G4:G12)</f>
        <v>42000</v>
      </c>
      <c r="H13" s="65">
        <f>SUM(H4:H12)</f>
        <v>10000</v>
      </c>
      <c r="I13" s="66"/>
    </row>
    <row r="15" spans="1:9" ht="18.75" x14ac:dyDescent="0.3">
      <c r="A15" s="70" t="s">
        <v>27</v>
      </c>
    </row>
    <row r="16" spans="1:9" ht="15" customHeight="1" x14ac:dyDescent="0.25">
      <c r="A16" s="99" t="s">
        <v>49</v>
      </c>
      <c r="B16" s="100"/>
      <c r="C16" s="100"/>
      <c r="D16" s="100"/>
      <c r="E16" s="101"/>
      <c r="F16" s="32"/>
      <c r="G16" s="32"/>
    </row>
    <row r="17" spans="1:8" x14ac:dyDescent="0.25">
      <c r="A17" s="102"/>
      <c r="B17" s="103"/>
      <c r="C17" s="103"/>
      <c r="D17" s="103"/>
      <c r="E17" s="104"/>
      <c r="F17" s="32"/>
      <c r="G17" s="32"/>
    </row>
    <row r="18" spans="1:8" x14ac:dyDescent="0.25">
      <c r="A18" s="102"/>
      <c r="B18" s="103"/>
      <c r="C18" s="103"/>
      <c r="D18" s="103"/>
      <c r="E18" s="104"/>
      <c r="F18" s="32"/>
      <c r="G18" s="32"/>
    </row>
    <row r="19" spans="1:8" x14ac:dyDescent="0.25">
      <c r="A19" s="102"/>
      <c r="B19" s="103"/>
      <c r="C19" s="103"/>
      <c r="D19" s="103"/>
      <c r="E19" s="104"/>
      <c r="F19" s="32"/>
      <c r="G19" s="32"/>
    </row>
    <row r="20" spans="1:8" x14ac:dyDescent="0.25">
      <c r="A20" s="102"/>
      <c r="B20" s="103"/>
      <c r="C20" s="103"/>
      <c r="D20" s="103"/>
      <c r="E20" s="104"/>
      <c r="F20" s="32"/>
      <c r="G20" s="32"/>
    </row>
    <row r="21" spans="1:8" x14ac:dyDescent="0.25">
      <c r="A21" s="102"/>
      <c r="B21" s="103"/>
      <c r="C21" s="103"/>
      <c r="D21" s="103"/>
      <c r="E21" s="104"/>
      <c r="F21" s="32"/>
      <c r="G21" s="32"/>
    </row>
    <row r="22" spans="1:8" x14ac:dyDescent="0.25">
      <c r="A22" s="102"/>
      <c r="B22" s="103"/>
      <c r="C22" s="103"/>
      <c r="D22" s="103"/>
      <c r="E22" s="104"/>
      <c r="F22" s="32"/>
      <c r="G22" s="32"/>
    </row>
    <row r="23" spans="1:8" x14ac:dyDescent="0.25">
      <c r="A23" s="102"/>
      <c r="B23" s="103"/>
      <c r="C23" s="103"/>
      <c r="D23" s="103"/>
      <c r="E23" s="104"/>
      <c r="F23" s="32"/>
      <c r="G23" s="32"/>
    </row>
    <row r="24" spans="1:8" x14ac:dyDescent="0.25">
      <c r="A24" s="102"/>
      <c r="B24" s="103"/>
      <c r="C24" s="103"/>
      <c r="D24" s="103"/>
      <c r="E24" s="104"/>
      <c r="F24" s="32"/>
      <c r="G24" s="32"/>
    </row>
    <row r="25" spans="1:8" x14ac:dyDescent="0.25">
      <c r="A25" s="102"/>
      <c r="B25" s="103"/>
      <c r="C25" s="103"/>
      <c r="D25" s="103"/>
      <c r="E25" s="104"/>
      <c r="F25" s="32"/>
      <c r="G25" s="32"/>
    </row>
    <row r="26" spans="1:8" x14ac:dyDescent="0.25">
      <c r="A26" s="102"/>
      <c r="B26" s="103"/>
      <c r="C26" s="103"/>
      <c r="D26" s="103"/>
      <c r="E26" s="104"/>
      <c r="F26" s="32"/>
      <c r="G26" s="32"/>
    </row>
    <row r="27" spans="1:8" x14ac:dyDescent="0.25">
      <c r="A27" s="102"/>
      <c r="B27" s="103"/>
      <c r="C27" s="103"/>
      <c r="D27" s="103"/>
      <c r="E27" s="104"/>
      <c r="F27" s="32"/>
      <c r="G27" s="32"/>
    </row>
    <row r="28" spans="1:8" x14ac:dyDescent="0.25">
      <c r="A28" s="105"/>
      <c r="B28" s="106"/>
      <c r="C28" s="106"/>
      <c r="D28" s="106"/>
      <c r="E28" s="107"/>
      <c r="F28" s="32"/>
      <c r="G28" s="32"/>
    </row>
    <row r="29" spans="1:8" x14ac:dyDescent="0.25">
      <c r="A29" s="32"/>
      <c r="B29" s="32"/>
      <c r="C29" s="32"/>
      <c r="D29" s="32"/>
      <c r="E29" s="32"/>
      <c r="F29" s="32"/>
      <c r="G29" s="32"/>
    </row>
    <row r="30" spans="1:8" x14ac:dyDescent="0.25">
      <c r="A30" s="32"/>
      <c r="B30" s="32"/>
      <c r="C30" s="32"/>
      <c r="D30" s="32"/>
      <c r="E30" s="32"/>
    </row>
    <row r="31" spans="1:8" x14ac:dyDescent="0.25">
      <c r="A31" s="157"/>
      <c r="B31" s="157"/>
      <c r="C31" s="157"/>
      <c r="D31" s="157"/>
      <c r="E31" s="157"/>
      <c r="F31" s="157"/>
      <c r="G31" s="157"/>
      <c r="H31" s="157"/>
    </row>
    <row r="32" spans="1:8" ht="23.25" customHeight="1" x14ac:dyDescent="0.25">
      <c r="A32" s="157"/>
      <c r="B32" s="157"/>
      <c r="C32" s="157"/>
      <c r="D32" s="157"/>
      <c r="E32" s="157"/>
      <c r="F32" s="157"/>
      <c r="G32" s="157"/>
      <c r="H32" s="157"/>
    </row>
    <row r="33" spans="1:5" x14ac:dyDescent="0.25">
      <c r="A33" s="32"/>
      <c r="B33" s="32"/>
      <c r="C33" s="32"/>
      <c r="D33" s="32"/>
      <c r="E33" s="32"/>
    </row>
  </sheetData>
  <mergeCells count="5">
    <mergeCell ref="A13:C13"/>
    <mergeCell ref="D2:G2"/>
    <mergeCell ref="A1:C2"/>
    <mergeCell ref="A16:E28"/>
    <mergeCell ref="A31:H32"/>
  </mergeCells>
  <pageMargins left="0.70866141732283472" right="0.70866141732283472" top="0.78740157480314965" bottom="0.78740157480314965" header="0.31496062992125984" footer="0.31496062992125984"/>
  <pageSetup paperSize="9"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'Overhead %'!$A$1:$A$26</xm:f>
          </x14:formula1>
          <xm:sqref>E4:E12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F27" sqref="F27"/>
    </sheetView>
  </sheetViews>
  <sheetFormatPr baseColWidth="10" defaultRowHeight="15" x14ac:dyDescent="0.25"/>
  <cols>
    <col min="1" max="1" width="44.7109375" customWidth="1"/>
    <col min="2" max="2" width="45.5703125" customWidth="1"/>
    <col min="3" max="3" width="25.7109375" customWidth="1"/>
    <col min="4" max="6" width="22.7109375" customWidth="1"/>
  </cols>
  <sheetData>
    <row r="1" spans="1:6" ht="25.15" customHeight="1" x14ac:dyDescent="0.25">
      <c r="A1" s="108" t="s">
        <v>17</v>
      </c>
      <c r="B1" s="108"/>
      <c r="C1" s="109"/>
      <c r="D1" s="6"/>
      <c r="E1" s="22"/>
      <c r="F1" s="21"/>
    </row>
    <row r="2" spans="1:6" ht="24.75" customHeight="1" thickBot="1" x14ac:dyDescent="0.35">
      <c r="A2" s="110"/>
      <c r="B2" s="110"/>
      <c r="C2" s="111"/>
      <c r="D2" s="7"/>
      <c r="E2" s="7"/>
      <c r="F2" s="18"/>
    </row>
    <row r="3" spans="1:6" ht="41.25" customHeight="1" x14ac:dyDescent="0.25">
      <c r="A3" s="71" t="s">
        <v>18</v>
      </c>
      <c r="B3" s="72" t="s">
        <v>39</v>
      </c>
      <c r="C3" s="73" t="s">
        <v>0</v>
      </c>
      <c r="D3" s="8" t="s">
        <v>40</v>
      </c>
      <c r="E3" s="8" t="s">
        <v>35</v>
      </c>
      <c r="F3" s="73" t="s">
        <v>16</v>
      </c>
    </row>
    <row r="4" spans="1:6" x14ac:dyDescent="0.25">
      <c r="A4" s="76" t="s">
        <v>44</v>
      </c>
      <c r="B4" s="77" t="s">
        <v>2</v>
      </c>
      <c r="C4" s="78" t="s">
        <v>43</v>
      </c>
      <c r="D4" s="45">
        <v>10000</v>
      </c>
      <c r="E4" s="45">
        <v>5000</v>
      </c>
      <c r="F4" s="49"/>
    </row>
    <row r="5" spans="1:6" x14ac:dyDescent="0.25">
      <c r="A5" s="76" t="s">
        <v>45</v>
      </c>
      <c r="B5" s="77" t="s">
        <v>30</v>
      </c>
      <c r="C5" s="79" t="s">
        <v>43</v>
      </c>
      <c r="D5" s="45">
        <v>5000</v>
      </c>
      <c r="E5" s="45"/>
      <c r="F5" s="49"/>
    </row>
    <row r="6" spans="1:6" x14ac:dyDescent="0.25">
      <c r="A6" s="80"/>
      <c r="B6" s="77"/>
      <c r="C6" s="79"/>
      <c r="D6" s="45"/>
      <c r="E6" s="45"/>
      <c r="F6" s="50"/>
    </row>
    <row r="7" spans="1:6" x14ac:dyDescent="0.25">
      <c r="A7" s="80"/>
      <c r="B7" s="77"/>
      <c r="C7" s="79"/>
      <c r="D7" s="45"/>
      <c r="E7" s="45"/>
      <c r="F7" s="50"/>
    </row>
    <row r="8" spans="1:6" x14ac:dyDescent="0.25">
      <c r="A8" s="81"/>
      <c r="B8" s="77"/>
      <c r="C8" s="79"/>
      <c r="D8" s="45"/>
      <c r="E8" s="45"/>
      <c r="F8" s="49"/>
    </row>
    <row r="9" spans="1:6" x14ac:dyDescent="0.25">
      <c r="A9" s="81"/>
      <c r="B9" s="77"/>
      <c r="C9" s="79"/>
      <c r="D9" s="45"/>
      <c r="E9" s="45"/>
      <c r="F9" s="49"/>
    </row>
    <row r="10" spans="1:6" x14ac:dyDescent="0.25">
      <c r="A10" s="80"/>
      <c r="B10" s="77"/>
      <c r="C10" s="79"/>
      <c r="D10" s="45"/>
      <c r="E10" s="45"/>
      <c r="F10" s="50"/>
    </row>
    <row r="11" spans="1:6" x14ac:dyDescent="0.25">
      <c r="A11" s="81"/>
      <c r="B11" s="77"/>
      <c r="C11" s="79"/>
      <c r="D11" s="45"/>
      <c r="E11" s="45"/>
      <c r="F11" s="49"/>
    </row>
    <row r="12" spans="1:6" x14ac:dyDescent="0.25">
      <c r="A12" s="81"/>
      <c r="B12" s="77"/>
      <c r="C12" s="79"/>
      <c r="D12" s="45"/>
      <c r="E12" s="45"/>
      <c r="F12" s="49"/>
    </row>
    <row r="13" spans="1:6" ht="15.75" thickBot="1" x14ac:dyDescent="0.3">
      <c r="A13" s="82"/>
      <c r="B13" s="83"/>
      <c r="C13" s="84"/>
      <c r="D13" s="46"/>
      <c r="E13" s="47"/>
      <c r="F13" s="51"/>
    </row>
    <row r="14" spans="1:6" ht="19.149999999999999" customHeight="1" thickTop="1" thickBot="1" x14ac:dyDescent="0.35">
      <c r="A14" s="91" t="s">
        <v>4</v>
      </c>
      <c r="B14" s="91"/>
      <c r="C14" s="74"/>
      <c r="D14" s="65">
        <f>SUM(D4:D13)</f>
        <v>15000</v>
      </c>
      <c r="E14" s="65">
        <f>SUM(E4:E13)</f>
        <v>5000</v>
      </c>
      <c r="F14" s="75"/>
    </row>
    <row r="16" spans="1:6" ht="18.75" x14ac:dyDescent="0.3">
      <c r="A16" s="70" t="s">
        <v>27</v>
      </c>
    </row>
    <row r="17" spans="1:6" ht="14.45" customHeight="1" x14ac:dyDescent="0.25">
      <c r="A17" s="99" t="s">
        <v>47</v>
      </c>
      <c r="B17" s="100"/>
      <c r="C17" s="100"/>
      <c r="D17" s="38"/>
      <c r="E17" s="39"/>
    </row>
    <row r="18" spans="1:6" x14ac:dyDescent="0.25">
      <c r="A18" s="105"/>
      <c r="B18" s="106"/>
      <c r="C18" s="106"/>
      <c r="D18" s="38"/>
      <c r="E18" s="39"/>
    </row>
    <row r="21" spans="1:6" x14ac:dyDescent="0.25">
      <c r="A21" s="158"/>
      <c r="B21" s="158"/>
      <c r="C21" s="158"/>
      <c r="D21" s="158"/>
      <c r="E21" s="158"/>
      <c r="F21" s="158"/>
    </row>
    <row r="22" spans="1:6" x14ac:dyDescent="0.25">
      <c r="A22" s="158"/>
      <c r="B22" s="158"/>
      <c r="C22" s="158"/>
      <c r="D22" s="158"/>
      <c r="E22" s="158"/>
      <c r="F22" s="158"/>
    </row>
  </sheetData>
  <mergeCells count="3">
    <mergeCell ref="A14:B14"/>
    <mergeCell ref="A17:C18"/>
    <mergeCell ref="A1:C2"/>
  </mergeCells>
  <pageMargins left="0.70866141732283472" right="0.70866141732283472" top="0.78740157480314965" bottom="0.78740157480314965" header="0.31496062992125984" footer="0.31496062992125984"/>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Gesamtübersicht!$B$27:$B$33</xm:f>
          </x14:formula1>
          <xm:sqref>B4:B13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opLeftCell="A13" workbookViewId="0">
      <selection activeCell="G39" sqref="G39"/>
    </sheetView>
  </sheetViews>
  <sheetFormatPr baseColWidth="10" defaultRowHeight="15" x14ac:dyDescent="0.25"/>
  <cols>
    <col min="1" max="1" width="4.140625" customWidth="1"/>
    <col min="2" max="2" width="61.140625" customWidth="1"/>
    <col min="3" max="3" width="12.85546875" customWidth="1"/>
    <col min="4" max="4" width="18" customWidth="1"/>
  </cols>
  <sheetData>
    <row r="1" spans="1:4" ht="33.75" customHeight="1" thickBot="1" x14ac:dyDescent="0.3">
      <c r="A1" s="112" t="s">
        <v>6</v>
      </c>
      <c r="B1" s="113"/>
      <c r="C1" s="113"/>
      <c r="D1" s="114"/>
    </row>
    <row r="2" spans="1:4" ht="8.25" customHeight="1" x14ac:dyDescent="0.25">
      <c r="A2" s="121"/>
      <c r="B2" s="122"/>
      <c r="C2" s="122"/>
      <c r="D2" s="123"/>
    </row>
    <row r="3" spans="1:4" ht="8.25" customHeight="1" thickBot="1" x14ac:dyDescent="0.3">
      <c r="A3" s="124"/>
      <c r="B3" s="125"/>
      <c r="C3" s="125"/>
      <c r="D3" s="126"/>
    </row>
    <row r="4" spans="1:4" ht="31.5" x14ac:dyDescent="0.25">
      <c r="A4" s="146" t="s">
        <v>11</v>
      </c>
      <c r="B4" s="147"/>
      <c r="C4" s="148"/>
      <c r="D4" s="28" t="s">
        <v>22</v>
      </c>
    </row>
    <row r="5" spans="1:4" ht="9.75" customHeight="1" x14ac:dyDescent="0.25">
      <c r="A5" s="149"/>
      <c r="B5" s="150"/>
      <c r="C5" s="151"/>
      <c r="D5" s="3"/>
    </row>
    <row r="6" spans="1:4" ht="18" customHeight="1" x14ac:dyDescent="0.25">
      <c r="A6" s="132" t="s">
        <v>20</v>
      </c>
      <c r="B6" s="133"/>
      <c r="C6" s="134"/>
      <c r="D6" s="14">
        <f>SUM(Personalkosten!H13,Sachkosten!E14)</f>
        <v>15000</v>
      </c>
    </row>
    <row r="7" spans="1:4" ht="8.25" customHeight="1" x14ac:dyDescent="0.25">
      <c r="A7" s="135"/>
      <c r="B7" s="136"/>
      <c r="C7" s="137"/>
      <c r="D7" s="10"/>
    </row>
    <row r="8" spans="1:4" ht="18" customHeight="1" x14ac:dyDescent="0.25">
      <c r="A8" s="132" t="s">
        <v>3</v>
      </c>
      <c r="B8" s="133"/>
      <c r="C8" s="134"/>
      <c r="D8" s="14">
        <f>SUM(D9:D15)</f>
        <v>16000</v>
      </c>
    </row>
    <row r="9" spans="1:4" ht="18" customHeight="1" x14ac:dyDescent="0.25">
      <c r="A9" s="23"/>
      <c r="B9" s="127" t="s">
        <v>50</v>
      </c>
      <c r="C9" s="128"/>
      <c r="D9" s="30"/>
    </row>
    <row r="10" spans="1:4" ht="18" customHeight="1" x14ac:dyDescent="0.25">
      <c r="A10" s="2"/>
      <c r="B10" s="127" t="s">
        <v>53</v>
      </c>
      <c r="C10" s="128"/>
      <c r="D10" s="30"/>
    </row>
    <row r="11" spans="1:4" ht="18" customHeight="1" x14ac:dyDescent="0.25">
      <c r="A11" s="2"/>
      <c r="B11" s="127" t="s">
        <v>52</v>
      </c>
      <c r="C11" s="128"/>
      <c r="D11" s="30">
        <v>16000</v>
      </c>
    </row>
    <row r="12" spans="1:4" ht="18" customHeight="1" x14ac:dyDescent="0.25">
      <c r="A12" s="2"/>
      <c r="B12" s="127" t="s">
        <v>51</v>
      </c>
      <c r="C12" s="128"/>
      <c r="D12" s="30"/>
    </row>
    <row r="13" spans="1:4" ht="18" customHeight="1" x14ac:dyDescent="0.25">
      <c r="A13" s="2"/>
      <c r="B13" s="127" t="s">
        <v>8</v>
      </c>
      <c r="C13" s="128"/>
      <c r="D13" s="31"/>
    </row>
    <row r="14" spans="1:4" ht="18" customHeight="1" x14ac:dyDescent="0.25">
      <c r="A14" s="2"/>
      <c r="B14" s="127" t="s">
        <v>15</v>
      </c>
      <c r="C14" s="128"/>
      <c r="D14" s="31"/>
    </row>
    <row r="15" spans="1:4" ht="18" customHeight="1" x14ac:dyDescent="0.25">
      <c r="A15" s="2"/>
      <c r="B15" s="127" t="s">
        <v>14</v>
      </c>
      <c r="C15" s="128"/>
      <c r="D15" s="30"/>
    </row>
    <row r="16" spans="1:4" ht="8.25" customHeight="1" x14ac:dyDescent="0.25">
      <c r="A16" s="135"/>
      <c r="B16" s="136"/>
      <c r="C16" s="137"/>
      <c r="D16" s="37"/>
    </row>
    <row r="17" spans="1:4" ht="18" customHeight="1" thickBot="1" x14ac:dyDescent="0.3">
      <c r="A17" s="132" t="s">
        <v>24</v>
      </c>
      <c r="B17" s="133"/>
      <c r="C17" s="134"/>
      <c r="D17" s="40">
        <v>26000</v>
      </c>
    </row>
    <row r="18" spans="1:4" ht="8.25" customHeight="1" thickTop="1" x14ac:dyDescent="0.25">
      <c r="A18" s="129"/>
      <c r="B18" s="130"/>
      <c r="C18" s="131"/>
      <c r="D18" s="11"/>
    </row>
    <row r="19" spans="1:4" ht="20.100000000000001" customHeight="1" thickBot="1" x14ac:dyDescent="0.3">
      <c r="A19" s="140" t="s">
        <v>13</v>
      </c>
      <c r="B19" s="141"/>
      <c r="C19" s="142"/>
      <c r="D19" s="15">
        <f>SUM(D6,D17,D8)</f>
        <v>57000</v>
      </c>
    </row>
    <row r="20" spans="1:4" ht="8.25" customHeight="1" x14ac:dyDescent="0.25">
      <c r="A20" s="115"/>
      <c r="B20" s="116"/>
      <c r="C20" s="116"/>
      <c r="D20" s="117"/>
    </row>
    <row r="21" spans="1:4" ht="8.25" customHeight="1" thickBot="1" x14ac:dyDescent="0.3">
      <c r="A21" s="118"/>
      <c r="B21" s="119"/>
      <c r="C21" s="119"/>
      <c r="D21" s="120"/>
    </row>
    <row r="22" spans="1:4" ht="31.5" x14ac:dyDescent="0.25">
      <c r="A22" s="146" t="s">
        <v>12</v>
      </c>
      <c r="B22" s="147"/>
      <c r="C22" s="148"/>
      <c r="D22" s="29" t="s">
        <v>23</v>
      </c>
    </row>
    <row r="23" spans="1:4" ht="8.25" customHeight="1" x14ac:dyDescent="0.25">
      <c r="A23" s="135"/>
      <c r="B23" s="136"/>
      <c r="C23" s="137"/>
      <c r="D23" s="9"/>
    </row>
    <row r="24" spans="1:4" ht="20.100000000000001" customHeight="1" x14ac:dyDescent="0.25">
      <c r="A24" s="132" t="s">
        <v>36</v>
      </c>
      <c r="B24" s="133"/>
      <c r="C24" s="134"/>
      <c r="D24" s="14">
        <f>Personalkosten!G13</f>
        <v>42000</v>
      </c>
    </row>
    <row r="25" spans="1:4" ht="8.25" customHeight="1" x14ac:dyDescent="0.25">
      <c r="A25" s="149"/>
      <c r="B25" s="150"/>
      <c r="C25" s="151"/>
      <c r="D25" s="3"/>
    </row>
    <row r="26" spans="1:4" ht="20.100000000000001" customHeight="1" x14ac:dyDescent="0.25">
      <c r="A26" s="132" t="s">
        <v>10</v>
      </c>
      <c r="B26" s="133"/>
      <c r="C26" s="134"/>
      <c r="D26" s="14">
        <f>SUM(D27:D33)</f>
        <v>15000</v>
      </c>
    </row>
    <row r="27" spans="1:4" s="5" customFormat="1" ht="18" customHeight="1" x14ac:dyDescent="0.25">
      <c r="A27" s="34"/>
      <c r="B27" s="138" t="s">
        <v>30</v>
      </c>
      <c r="C27" s="139"/>
      <c r="D27" s="35">
        <f>SUMIFS(Sachkosten!D$4:D$13,Sachkosten!B$4:B$13,Gesamtübersicht!B27)</f>
        <v>5000</v>
      </c>
    </row>
    <row r="28" spans="1:4" s="5" customFormat="1" ht="18" customHeight="1" x14ac:dyDescent="0.25">
      <c r="A28" s="34"/>
      <c r="B28" s="155" t="s">
        <v>2</v>
      </c>
      <c r="C28" s="156"/>
      <c r="D28" s="35">
        <f>SUMIFS(Sachkosten!D$4:D$13,Sachkosten!B$4:B$13,Gesamtübersicht!B28)</f>
        <v>10000</v>
      </c>
    </row>
    <row r="29" spans="1:4" s="5" customFormat="1" ht="33" customHeight="1" x14ac:dyDescent="0.25">
      <c r="A29" s="34"/>
      <c r="B29" s="138" t="s">
        <v>33</v>
      </c>
      <c r="C29" s="139"/>
      <c r="D29" s="35">
        <f>SUMIFS(Sachkosten!D$4:D$13,Sachkosten!B$4:B$13,Gesamtübersicht!B29)</f>
        <v>0</v>
      </c>
    </row>
    <row r="30" spans="1:4" s="5" customFormat="1" ht="18" customHeight="1" x14ac:dyDescent="0.25">
      <c r="A30" s="34"/>
      <c r="B30" s="155" t="s">
        <v>1</v>
      </c>
      <c r="C30" s="156"/>
      <c r="D30" s="35">
        <f>SUMIFS(Sachkosten!D$4:D$13,Sachkosten!B$4:B$13,Gesamtübersicht!B30)</f>
        <v>0</v>
      </c>
    </row>
    <row r="31" spans="1:4" s="5" customFormat="1" ht="18" customHeight="1" x14ac:dyDescent="0.25">
      <c r="A31" s="34"/>
      <c r="B31" s="138" t="s">
        <v>31</v>
      </c>
      <c r="C31" s="139"/>
      <c r="D31" s="35">
        <f>SUMIFS(Sachkosten!D$4:D$13,Sachkosten!B$4:B$13,Gesamtübersicht!B31)</f>
        <v>0</v>
      </c>
    </row>
    <row r="32" spans="1:4" s="5" customFormat="1" ht="18" customHeight="1" x14ac:dyDescent="0.25">
      <c r="A32" s="34"/>
      <c r="B32" s="138" t="s">
        <v>32</v>
      </c>
      <c r="C32" s="139"/>
      <c r="D32" s="35">
        <f>SUMIFS(Sachkosten!D$4:D$13,Sachkosten!B$4:B$13,Gesamtübersicht!B32)</f>
        <v>0</v>
      </c>
    </row>
    <row r="33" spans="1:4" s="5" customFormat="1" ht="18" customHeight="1" thickBot="1" x14ac:dyDescent="0.3">
      <c r="A33" s="34"/>
      <c r="B33" s="138" t="s">
        <v>19</v>
      </c>
      <c r="C33" s="139"/>
      <c r="D33" s="36">
        <f>SUMIFS(Sachkosten!D$4:D$13,Sachkosten!B$4:B$13,Gesamtübersicht!B33)</f>
        <v>0</v>
      </c>
    </row>
    <row r="34" spans="1:4" ht="8.25" customHeight="1" thickTop="1" x14ac:dyDescent="0.25">
      <c r="A34" s="152"/>
      <c r="B34" s="153"/>
      <c r="C34" s="154"/>
      <c r="D34" s="27"/>
    </row>
    <row r="35" spans="1:4" ht="20.100000000000001" customHeight="1" thickBot="1" x14ac:dyDescent="0.3">
      <c r="A35" s="143" t="s">
        <v>9</v>
      </c>
      <c r="B35" s="144"/>
      <c r="C35" s="145"/>
      <c r="D35" s="15">
        <f>D24+D26</f>
        <v>57000</v>
      </c>
    </row>
  </sheetData>
  <mergeCells count="33">
    <mergeCell ref="A35:C35"/>
    <mergeCell ref="A4:C4"/>
    <mergeCell ref="A6:C6"/>
    <mergeCell ref="A5:C5"/>
    <mergeCell ref="A34:C34"/>
    <mergeCell ref="B32:C32"/>
    <mergeCell ref="B33:C33"/>
    <mergeCell ref="B30:C30"/>
    <mergeCell ref="B31:C31"/>
    <mergeCell ref="A22:C22"/>
    <mergeCell ref="A23:C23"/>
    <mergeCell ref="A24:C24"/>
    <mergeCell ref="A25:C25"/>
    <mergeCell ref="A26:C26"/>
    <mergeCell ref="A17:C17"/>
    <mergeCell ref="B28:C28"/>
    <mergeCell ref="B29:C29"/>
    <mergeCell ref="A19:C19"/>
    <mergeCell ref="B27:C27"/>
    <mergeCell ref="B11:C11"/>
    <mergeCell ref="A16:C16"/>
    <mergeCell ref="A1:D1"/>
    <mergeCell ref="A20:D21"/>
    <mergeCell ref="A2:D3"/>
    <mergeCell ref="B12:C12"/>
    <mergeCell ref="B13:C13"/>
    <mergeCell ref="B14:C14"/>
    <mergeCell ref="B15:C15"/>
    <mergeCell ref="A18:C18"/>
    <mergeCell ref="A8:C8"/>
    <mergeCell ref="B9:C9"/>
    <mergeCell ref="B10:C10"/>
    <mergeCell ref="A7:C7"/>
  </mergeCells>
  <conditionalFormatting sqref="D19">
    <cfRule type="cellIs" dxfId="3" priority="4" operator="equal">
      <formula>$D$35</formula>
    </cfRule>
    <cfRule type="cellIs" dxfId="2" priority="2" operator="notEqual">
      <formula>$D$35</formula>
    </cfRule>
  </conditionalFormatting>
  <conditionalFormatting sqref="D35">
    <cfRule type="cellIs" dxfId="1" priority="3" operator="equal">
      <formula>$D$19</formula>
    </cfRule>
    <cfRule type="cellIs" dxfId="0" priority="1" operator="notEqual">
      <formula>$D$19</formula>
    </cfRule>
  </conditionalFormatting>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RowHeight="15" x14ac:dyDescent="0.25"/>
  <sheetData>
    <row r="1" spans="1:1" x14ac:dyDescent="0.25">
      <c r="A1" s="13">
        <v>0</v>
      </c>
    </row>
    <row r="2" spans="1:1" x14ac:dyDescent="0.25">
      <c r="A2" s="13">
        <v>0.01</v>
      </c>
    </row>
    <row r="3" spans="1:1" x14ac:dyDescent="0.25">
      <c r="A3" s="13">
        <v>0.02</v>
      </c>
    </row>
    <row r="4" spans="1:1" x14ac:dyDescent="0.25">
      <c r="A4" s="13">
        <v>0.03</v>
      </c>
    </row>
    <row r="5" spans="1:1" x14ac:dyDescent="0.25">
      <c r="A5" s="13">
        <v>0.04</v>
      </c>
    </row>
    <row r="6" spans="1:1" x14ac:dyDescent="0.25">
      <c r="A6" s="13">
        <v>0.05</v>
      </c>
    </row>
    <row r="7" spans="1:1" x14ac:dyDescent="0.25">
      <c r="A7" s="13">
        <v>0.06</v>
      </c>
    </row>
    <row r="8" spans="1:1" x14ac:dyDescent="0.25">
      <c r="A8" s="13">
        <v>7.0000000000000007E-2</v>
      </c>
    </row>
    <row r="9" spans="1:1" x14ac:dyDescent="0.25">
      <c r="A9" s="13">
        <v>0.08</v>
      </c>
    </row>
    <row r="10" spans="1:1" x14ac:dyDescent="0.25">
      <c r="A10" s="13">
        <v>0.09</v>
      </c>
    </row>
    <row r="11" spans="1:1" x14ac:dyDescent="0.25">
      <c r="A11" s="13">
        <v>0.1</v>
      </c>
    </row>
    <row r="12" spans="1:1" x14ac:dyDescent="0.25">
      <c r="A12" s="13">
        <v>0.11</v>
      </c>
    </row>
    <row r="13" spans="1:1" x14ac:dyDescent="0.25">
      <c r="A13" s="13">
        <v>0.12</v>
      </c>
    </row>
    <row r="14" spans="1:1" x14ac:dyDescent="0.25">
      <c r="A14" s="13">
        <v>0.13</v>
      </c>
    </row>
    <row r="15" spans="1:1" x14ac:dyDescent="0.25">
      <c r="A15" s="13">
        <v>0.14000000000000001</v>
      </c>
    </row>
    <row r="16" spans="1:1" x14ac:dyDescent="0.25">
      <c r="A16" s="13">
        <v>0.15</v>
      </c>
    </row>
    <row r="17" spans="1:1" x14ac:dyDescent="0.25">
      <c r="A17" s="13">
        <v>0.16</v>
      </c>
    </row>
    <row r="18" spans="1:1" x14ac:dyDescent="0.25">
      <c r="A18" s="13">
        <v>0.17</v>
      </c>
    </row>
    <row r="19" spans="1:1" x14ac:dyDescent="0.25">
      <c r="A19" s="13">
        <v>0.18</v>
      </c>
    </row>
    <row r="20" spans="1:1" x14ac:dyDescent="0.25">
      <c r="A20" s="13">
        <v>0.19</v>
      </c>
    </row>
    <row r="21" spans="1:1" x14ac:dyDescent="0.25">
      <c r="A21" s="13">
        <v>0.2</v>
      </c>
    </row>
    <row r="22" spans="1:1" x14ac:dyDescent="0.25">
      <c r="A22" s="13">
        <v>0.21</v>
      </c>
    </row>
    <row r="23" spans="1:1" x14ac:dyDescent="0.25">
      <c r="A23" s="13">
        <v>0.22</v>
      </c>
    </row>
    <row r="24" spans="1:1" x14ac:dyDescent="0.25">
      <c r="A24" s="13">
        <v>0.23</v>
      </c>
    </row>
    <row r="25" spans="1:1" x14ac:dyDescent="0.25">
      <c r="A25" s="13">
        <v>0.24</v>
      </c>
    </row>
    <row r="26" spans="1:1" x14ac:dyDescent="0.25">
      <c r="A26" s="13">
        <v>0.25</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Informationen</vt:lpstr>
      <vt:lpstr>Personalkosten</vt:lpstr>
      <vt:lpstr>Sachkosten</vt:lpstr>
      <vt:lpstr>Gesamtübersicht</vt:lpstr>
      <vt:lpstr>Overhead %</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Pejrimovsky Georg (K3)</dc:creator>
  <cp:lastModifiedBy>Anderlik Stefanie (K3)</cp:lastModifiedBy>
  <cp:lastPrinted>2023-09-06T12:45:22Z</cp:lastPrinted>
  <dcterms:created xsi:type="dcterms:W3CDTF">2023-06-26T09:15:51Z</dcterms:created>
  <dcterms:modified xsi:type="dcterms:W3CDTF">2025-04-02T15:07:53Z</dcterms:modified>
</cp:coreProperties>
</file>