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ur\AppData\Local\Fabasoft\Work\"/>
    </mc:Choice>
  </mc:AlternateContent>
  <bookViews>
    <workbookView xWindow="240" yWindow="180" windowWidth="18780" windowHeight="11700" tabRatio="896" activeTab="2"/>
  </bookViews>
  <sheets>
    <sheet name="Zusammenfassung" sheetId="4" r:id="rId1"/>
    <sheet name="Investitionskosten" sheetId="7" r:id="rId2"/>
    <sheet name="Einnahmen_Ausgaben" sheetId="1" r:id="rId3"/>
  </sheets>
  <definedNames>
    <definedName name="_xlnm.Print_Area" localSheetId="2">Einnahmen_Ausgaben!$A$1:$L$23</definedName>
    <definedName name="_xlnm.Print_Area" localSheetId="1">Investitionskosten!$A$1:$F$28</definedName>
    <definedName name="_xlnm.Print_Area" localSheetId="0">Zusammenfassung!$A$1:$G$30</definedName>
  </definedNames>
  <calcPr calcId="162913"/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6" i="1"/>
  <c r="E21" i="7" l="1"/>
  <c r="G21" i="1" l="1"/>
  <c r="D21" i="1"/>
  <c r="H21" i="1"/>
  <c r="D10" i="7"/>
  <c r="D11" i="7"/>
  <c r="D12" i="7"/>
  <c r="D13" i="7"/>
  <c r="D9" i="7"/>
  <c r="D8" i="7" l="1"/>
  <c r="K7" i="1" l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E16" i="7"/>
  <c r="A18" i="4"/>
  <c r="A17" i="4"/>
  <c r="B16" i="4"/>
  <c r="A16" i="4"/>
  <c r="E20" i="7" l="1"/>
  <c r="F21" i="7"/>
  <c r="F20" i="7" l="1"/>
  <c r="F16" i="7"/>
  <c r="D21" i="7"/>
  <c r="B21" i="4" s="1"/>
  <c r="B28" i="4" s="1"/>
  <c r="I6" i="1" l="1"/>
  <c r="J6" i="1" s="1"/>
  <c r="I7" i="1" l="1"/>
  <c r="J7" i="1" l="1"/>
  <c r="F6" i="1"/>
  <c r="L6" i="1" s="1"/>
  <c r="I8" i="1"/>
  <c r="J8" i="1" s="1"/>
  <c r="F7" i="1" l="1"/>
  <c r="L7" i="1" s="1"/>
  <c r="I9" i="1"/>
  <c r="F8" i="1"/>
  <c r="L8" i="1" s="1"/>
  <c r="I10" i="1"/>
  <c r="J10" i="1" s="1"/>
  <c r="J9" i="1" l="1"/>
  <c r="F9" i="1"/>
  <c r="L9" i="1" s="1"/>
  <c r="F10" i="1"/>
  <c r="L10" i="1" s="1"/>
  <c r="I11" i="1" l="1"/>
  <c r="F11" i="1"/>
  <c r="J11" i="1" l="1"/>
  <c r="L11" i="1" s="1"/>
  <c r="I12" i="1"/>
  <c r="J12" i="1" s="1"/>
  <c r="F12" i="1" l="1"/>
  <c r="L12" i="1" s="1"/>
  <c r="I13" i="1"/>
  <c r="J13" i="1" s="1"/>
  <c r="I14" i="1" l="1"/>
  <c r="J14" i="1" s="1"/>
  <c r="F14" i="1"/>
  <c r="L14" i="1" l="1"/>
  <c r="F13" i="1"/>
  <c r="L13" i="1" s="1"/>
  <c r="I15" i="1"/>
  <c r="J15" i="1" s="1"/>
  <c r="F15" i="1" l="1"/>
  <c r="L15" i="1" s="1"/>
  <c r="I16" i="1"/>
  <c r="J16" i="1" s="1"/>
  <c r="F16" i="1"/>
  <c r="L16" i="1" s="1"/>
  <c r="I17" i="1" l="1"/>
  <c r="J17" i="1" s="1"/>
  <c r="F17" i="1"/>
  <c r="L17" i="1" s="1"/>
  <c r="I18" i="1" l="1"/>
  <c r="J18" i="1" s="1"/>
  <c r="F18" i="1" l="1"/>
  <c r="L18" i="1" s="1"/>
  <c r="I19" i="1"/>
  <c r="J19" i="1" s="1"/>
  <c r="I20" i="1" l="1"/>
  <c r="J20" i="1" s="1"/>
  <c r="F20" i="1"/>
  <c r="L20" i="1" s="1"/>
  <c r="F19" i="1" l="1"/>
  <c r="L19" i="1" s="1"/>
  <c r="L21" i="1" s="1"/>
  <c r="I21" i="1" l="1"/>
  <c r="E21" i="1" l="1"/>
  <c r="F21" i="1"/>
  <c r="J21" i="1"/>
  <c r="B23" i="4" l="1"/>
  <c r="B25" i="4" l="1"/>
</calcChain>
</file>

<file path=xl/sharedStrings.xml><?xml version="1.0" encoding="utf-8"?>
<sst xmlns="http://schemas.openxmlformats.org/spreadsheetml/2006/main" count="54" uniqueCount="51">
  <si>
    <t>Zwischensumme</t>
  </si>
  <si>
    <t>Instandhaltungs- bzw. Instandsetzungskosten</t>
  </si>
  <si>
    <t>Summe</t>
  </si>
  <si>
    <t>Berechnung des maximalen Zuschusses für Projekte</t>
  </si>
  <si>
    <t>Nur blau hinterlegte Felder sind zu befüllen!</t>
  </si>
  <si>
    <t>Basisdaten</t>
  </si>
  <si>
    <t>Unternehmen</t>
  </si>
  <si>
    <t>Projekttitel</t>
  </si>
  <si>
    <t>Projektnummer</t>
  </si>
  <si>
    <t>Rechtsgrundlage</t>
  </si>
  <si>
    <t>Diskontierungssatz gem. Art. 19 (3) VO (EU) 480/2014</t>
  </si>
  <si>
    <t>Projektbeginn (= 1. Jahr)</t>
  </si>
  <si>
    <t>Gesamtinvestitionskosten</t>
  </si>
  <si>
    <t>wirtschaftliche Nutzungsdauer</t>
  </si>
  <si>
    <t>Investitionskosten</t>
  </si>
  <si>
    <t>Investitionskosten nominell</t>
  </si>
  <si>
    <t>Gesamtkosten</t>
  </si>
  <si>
    <t>Diskontierungssätze</t>
  </si>
  <si>
    <t>Diskontierungssatz</t>
  </si>
  <si>
    <t>Investitionskosten diskontiert</t>
  </si>
  <si>
    <t>Betriebsgewinn</t>
  </si>
  <si>
    <t>Diskontierungs- satz</t>
  </si>
  <si>
    <t>abgezinste Einnahmen</t>
  </si>
  <si>
    <t>Erklärungen zur Berechnung</t>
  </si>
  <si>
    <t>Erläuterungen</t>
  </si>
  <si>
    <t>max. Gesamtförderungsquote</t>
  </si>
  <si>
    <t>Ergebnisse</t>
  </si>
  <si>
    <t>Anmerkungen</t>
  </si>
  <si>
    <t>gem. AGVO Art 2 (29+30) materielle Vermögenswerte, Grundstücke, Gebäude und Anlagen, Maschinen und Ausstattung + immaterielle Vermögenswerte = Vermögenswerte ohne physische oder finanzielle Verkörperung wie Patentrechte, Lizenzen, Knowhow oder sonst. Rechte des geistigen Eigentums.</t>
  </si>
  <si>
    <t>Finanzierungslücke</t>
  </si>
  <si>
    <t>max. Förderung</t>
  </si>
  <si>
    <t xml:space="preserve">gem. Art. 26 VO (EU) 651/2014 </t>
  </si>
  <si>
    <t>Art. 26 AGVO</t>
  </si>
  <si>
    <t>gem. AGVO Art. 26</t>
  </si>
  <si>
    <t>Investition 1</t>
  </si>
  <si>
    <t>Investition 2</t>
  </si>
  <si>
    <t>Investition 3</t>
  </si>
  <si>
    <t>Investiton 4</t>
  </si>
  <si>
    <t>Investition 5</t>
  </si>
  <si>
    <t>Gesamtkosten förderbar</t>
  </si>
  <si>
    <t>Betriebskosten*</t>
  </si>
  <si>
    <t>ACHTUNG: Abschreibungs- und Finanzierungskosten zählen nicht dazu</t>
  </si>
  <si>
    <t>abgezinste Ausgaben</t>
  </si>
  <si>
    <t>Betriebsgewinn abgezinst</t>
  </si>
  <si>
    <t>Einnahmen / Ausgaben Rechnung</t>
  </si>
  <si>
    <t>gem. AGVO Art 2 (39) Betriebsgewinn = Differenz zwischen abgezinsten Einnahmen und abgezinsten Betriebskosten im Laufe des betreffenden Investitionszeitraums
AGVO Art 2 (39) Betriebskosten ua. Personalkosten, Material-, Fremdleistungs,  Kommunikations- Energie- Wartungs- Miet- und Verwaltungskosten;
nicht förderbar: Abschreibungs- und Finanzierungskosten</t>
  </si>
  <si>
    <t>*AGVO Art 2 (39) Betriebskosten sind u.a. Personal-, Material-, Fremdleistungs-, Kommunikations, Energie- Wartungs-, Miet- und Verwaltungskosten</t>
  </si>
  <si>
    <t>Eigenbedarf in %</t>
  </si>
  <si>
    <t>Auslastung der Infrastruktur in %</t>
  </si>
  <si>
    <t>Einnahmen durch Dritte</t>
  </si>
  <si>
    <t>Aufschlüsselung der Einnahmen: h-Satz der Infrastruktur und geplanter Anteil der Fremdnutzung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</si>
</sst>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&quot;€&quot;\ #,##0.00"/>
    <numFmt numFmtId="165" formatCode="#,##0\ [$€-1];[Red]\-#,##0\ [$€-1]"/>
    <numFmt numFmtId="166" formatCode="_-* #,##0_-;\-* #,##0_-;_-* &quot;-&quot;??_-;_-@_-"/>
    <numFmt numFmtId="167" formatCode="0.0%"/>
    <numFmt numFmtId="168" formatCode="_-* #,##0\ &quot;€&quot;_-;\-* #,##0\ &quot;€&quot;_-;_-* &quot;-&quot;??\ &quot;€&quot;_-;_-@_-"/>
    <numFmt numFmtId="169" formatCode="#,##0_ ;[Red]\-#,##0\ 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2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" fillId="0" borderId="0"/>
  </cellStyleXfs>
  <cellXfs count="160">
    <xf numFmtId="0" fontId="0" fillId="0" borderId="0" xfId="0"/>
    <xf numFmtId="0" fontId="0" fillId="0" borderId="0" xfId="0" applyFill="1" applyBorder="1"/>
    <xf numFmtId="44" fontId="0" fillId="0" borderId="0" xfId="0" applyNumberFormat="1" applyFill="1" applyBorder="1"/>
    <xf numFmtId="0" fontId="0" fillId="0" borderId="0" xfId="0" applyBorder="1"/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 applyAlignment="1"/>
    <xf numFmtId="44" fontId="0" fillId="0" borderId="0" xfId="0" applyNumberFormat="1" applyFill="1" applyBorder="1" applyAlignment="1">
      <alignment horizontal="right"/>
    </xf>
    <xf numFmtId="4" fontId="0" fillId="0" borderId="0" xfId="0" applyNumberFormat="1" applyFill="1" applyBorder="1"/>
    <xf numFmtId="44" fontId="0" fillId="0" borderId="0" xfId="1" applyFont="1" applyFill="1" applyBorder="1"/>
    <xf numFmtId="44" fontId="5" fillId="0" borderId="0" xfId="0" applyNumberFormat="1" applyFont="1" applyFill="1" applyBorder="1"/>
    <xf numFmtId="164" fontId="5" fillId="0" borderId="0" xfId="0" applyNumberFormat="1" applyFont="1" applyFill="1" applyBorder="1"/>
    <xf numFmtId="44" fontId="2" fillId="0" borderId="0" xfId="0" applyNumberFormat="1" applyFont="1" applyFill="1" applyBorder="1" applyAlignment="1">
      <alignment horizontal="right"/>
    </xf>
    <xf numFmtId="44" fontId="5" fillId="0" borderId="0" xfId="0" applyNumberFormat="1" applyFont="1" applyFill="1" applyBorder="1" applyAlignment="1">
      <alignment horizontal="right"/>
    </xf>
    <xf numFmtId="164" fontId="0" fillId="0" borderId="0" xfId="0" applyNumberFormat="1" applyFill="1" applyBorder="1"/>
    <xf numFmtId="0" fontId="0" fillId="0" borderId="0" xfId="0" applyFill="1" applyBorder="1" applyAlignment="1">
      <alignment horizontal="right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14" fontId="0" fillId="0" borderId="0" xfId="0" applyNumberFormat="1" applyFill="1" applyBorder="1"/>
    <xf numFmtId="0" fontId="3" fillId="0" borderId="0" xfId="0" applyFont="1" applyFill="1" applyBorder="1" applyAlignment="1">
      <alignment horizontal="left"/>
    </xf>
    <xf numFmtId="9" fontId="3" fillId="0" borderId="0" xfId="0" applyNumberFormat="1" applyFont="1" applyFill="1" applyBorder="1" applyAlignment="1"/>
    <xf numFmtId="9" fontId="3" fillId="0" borderId="0" xfId="0" applyNumberFormat="1" applyFont="1" applyFill="1" applyBorder="1" applyAlignment="1">
      <alignment horizontal="right"/>
    </xf>
    <xf numFmtId="165" fontId="0" fillId="0" borderId="0" xfId="0" applyNumberFormat="1" applyFill="1" applyBorder="1"/>
    <xf numFmtId="0" fontId="2" fillId="0" borderId="0" xfId="0" applyFont="1"/>
    <xf numFmtId="0" fontId="0" fillId="3" borderId="0" xfId="0" applyFill="1" applyBorder="1" applyProtection="1"/>
    <xf numFmtId="0" fontId="3" fillId="3" borderId="0" xfId="0" applyFont="1" applyFill="1" applyBorder="1" applyProtection="1"/>
    <xf numFmtId="0" fontId="11" fillId="4" borderId="0" xfId="0" applyFont="1" applyFill="1" applyBorder="1" applyProtection="1"/>
    <xf numFmtId="0" fontId="2" fillId="3" borderId="5" xfId="0" applyFont="1" applyFill="1" applyBorder="1" applyProtection="1"/>
    <xf numFmtId="0" fontId="0" fillId="3" borderId="5" xfId="0" applyFill="1" applyBorder="1" applyProtection="1"/>
    <xf numFmtId="167" fontId="10" fillId="4" borderId="5" xfId="0" applyNumberFormat="1" applyFont="1" applyFill="1" applyBorder="1" applyAlignment="1" applyProtection="1">
      <alignment horizontal="center"/>
      <protection locked="0"/>
    </xf>
    <xf numFmtId="0" fontId="10" fillId="4" borderId="5" xfId="0" applyFont="1" applyFill="1" applyBorder="1" applyAlignment="1" applyProtection="1">
      <alignment horizontal="center"/>
      <protection locked="0"/>
    </xf>
    <xf numFmtId="0" fontId="2" fillId="0" borderId="5" xfId="0" applyFont="1" applyFill="1" applyBorder="1" applyProtection="1"/>
    <xf numFmtId="0" fontId="2" fillId="3" borderId="0" xfId="0" applyFont="1" applyFill="1" applyBorder="1" applyProtection="1"/>
    <xf numFmtId="0" fontId="2" fillId="0" borderId="5" xfId="0" applyFont="1" applyFill="1" applyBorder="1" applyProtection="1">
      <protection locked="0"/>
    </xf>
    <xf numFmtId="0" fontId="0" fillId="3" borderId="5" xfId="0" applyFill="1" applyBorder="1" applyAlignment="1" applyProtection="1">
      <alignment horizontal="center"/>
      <protection locked="0"/>
    </xf>
    <xf numFmtId="167" fontId="10" fillId="0" borderId="5" xfId="0" applyNumberFormat="1" applyFont="1" applyFill="1" applyBorder="1" applyAlignment="1" applyProtection="1">
      <alignment horizontal="center"/>
      <protection locked="0"/>
    </xf>
    <xf numFmtId="0" fontId="2" fillId="3" borderId="7" xfId="0" applyFont="1" applyFill="1" applyBorder="1" applyProtection="1"/>
    <xf numFmtId="0" fontId="10" fillId="0" borderId="5" xfId="3" applyNumberFormat="1" applyFon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horizontal="center"/>
      <protection locked="0"/>
    </xf>
    <xf numFmtId="0" fontId="12" fillId="3" borderId="0" xfId="0" applyFont="1" applyFill="1" applyBorder="1" applyProtection="1"/>
    <xf numFmtId="0" fontId="9" fillId="3" borderId="0" xfId="0" applyFont="1" applyFill="1" applyBorder="1" applyProtection="1"/>
    <xf numFmtId="0" fontId="4" fillId="3" borderId="0" xfId="0" applyFont="1" applyFill="1" applyBorder="1" applyProtection="1"/>
    <xf numFmtId="0" fontId="13" fillId="3" borderId="0" xfId="0" applyFont="1" applyFill="1" applyBorder="1" applyProtection="1"/>
    <xf numFmtId="0" fontId="0" fillId="0" borderId="0" xfId="0" applyProtection="1">
      <protection locked="0"/>
    </xf>
    <xf numFmtId="0" fontId="2" fillId="3" borderId="0" xfId="0" applyFont="1" applyFill="1" applyBorder="1" applyProtection="1">
      <protection locked="0"/>
    </xf>
    <xf numFmtId="0" fontId="2" fillId="0" borderId="0" xfId="0" applyFont="1" applyProtection="1">
      <protection locked="0"/>
    </xf>
    <xf numFmtId="0" fontId="3" fillId="3" borderId="12" xfId="0" applyFont="1" applyFill="1" applyBorder="1" applyAlignment="1" applyProtection="1">
      <alignment horizontal="center" vertical="center"/>
    </xf>
    <xf numFmtId="3" fontId="10" fillId="4" borderId="5" xfId="0" applyNumberFormat="1" applyFont="1" applyFill="1" applyBorder="1" applyAlignment="1" applyProtection="1">
      <alignment horizontal="center" vertical="center"/>
      <protection locked="0"/>
    </xf>
    <xf numFmtId="0" fontId="0" fillId="3" borderId="0" xfId="0" applyFill="1" applyBorder="1" applyAlignment="1" applyProtection="1">
      <alignment horizontal="center"/>
    </xf>
    <xf numFmtId="0" fontId="0" fillId="0" borderId="0" xfId="0" applyBorder="1" applyProtection="1">
      <protection locked="0"/>
    </xf>
    <xf numFmtId="0" fontId="0" fillId="5" borderId="0" xfId="0" applyFill="1" applyBorder="1" applyAlignment="1" applyProtection="1">
      <alignment horizontal="left"/>
    </xf>
    <xf numFmtId="3" fontId="0" fillId="3" borderId="7" xfId="0" applyNumberFormat="1" applyFill="1" applyBorder="1" applyAlignment="1" applyProtection="1">
      <alignment horizontal="center" vertical="center"/>
    </xf>
    <xf numFmtId="0" fontId="14" fillId="0" borderId="0" xfId="0" applyFont="1"/>
    <xf numFmtId="0" fontId="0" fillId="3" borderId="0" xfId="0" applyFill="1" applyBorder="1" applyAlignment="1" applyProtection="1">
      <alignment horizontal="left" vertical="top"/>
      <protection locked="0"/>
    </xf>
    <xf numFmtId="10" fontId="14" fillId="0" borderId="0" xfId="0" applyNumberFormat="1" applyFont="1"/>
    <xf numFmtId="43" fontId="0" fillId="0" borderId="0" xfId="0" applyNumberFormat="1"/>
    <xf numFmtId="43" fontId="14" fillId="0" borderId="0" xfId="0" applyNumberFormat="1" applyFont="1"/>
    <xf numFmtId="0" fontId="2" fillId="3" borderId="0" xfId="0" applyFont="1" applyFill="1" applyBorder="1" applyAlignment="1" applyProtection="1">
      <alignment horizontal="left" vertical="top"/>
      <protection locked="0"/>
    </xf>
    <xf numFmtId="0" fontId="0" fillId="3" borderId="0" xfId="0" applyFill="1" applyBorder="1" applyAlignment="1" applyProtection="1">
      <alignment horizontal="left" vertical="top"/>
      <protection locked="0"/>
    </xf>
    <xf numFmtId="0" fontId="3" fillId="2" borderId="4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6" fillId="0" borderId="0" xfId="0" applyFont="1" applyFill="1" applyAlignment="1">
      <alignment horizontal="center"/>
    </xf>
    <xf numFmtId="0" fontId="2" fillId="3" borderId="0" xfId="0" applyFont="1" applyFill="1" applyBorder="1" applyAlignment="1" applyProtection="1">
      <alignment horizontal="center"/>
    </xf>
    <xf numFmtId="0" fontId="0" fillId="5" borderId="0" xfId="0" applyFill="1" applyBorder="1" applyAlignment="1" applyProtection="1">
      <alignment horizontal="center"/>
    </xf>
    <xf numFmtId="167" fontId="13" fillId="3" borderId="0" xfId="4" applyNumberFormat="1" applyFont="1" applyFill="1" applyBorder="1" applyAlignment="1" applyProtection="1">
      <alignment horizontal="center"/>
    </xf>
    <xf numFmtId="0" fontId="0" fillId="3" borderId="0" xfId="0" applyFill="1" applyBorder="1" applyAlignment="1" applyProtection="1">
      <alignment horizontal="center" vertical="top"/>
      <protection locked="0"/>
    </xf>
    <xf numFmtId="0" fontId="0" fillId="0" borderId="0" xfId="0" applyAlignment="1" applyProtection="1">
      <alignment horizontal="center"/>
      <protection locked="0"/>
    </xf>
    <xf numFmtId="3" fontId="0" fillId="3" borderId="0" xfId="0" applyNumberFormat="1" applyFill="1" applyBorder="1" applyAlignment="1" applyProtection="1">
      <alignment horizontal="center"/>
    </xf>
    <xf numFmtId="0" fontId="0" fillId="0" borderId="0" xfId="0" applyFill="1" applyBorder="1" applyProtection="1"/>
    <xf numFmtId="0" fontId="9" fillId="5" borderId="1" xfId="0" applyFont="1" applyFill="1" applyBorder="1" applyAlignment="1" applyProtection="1"/>
    <xf numFmtId="0" fontId="9" fillId="5" borderId="1" xfId="0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left" vertical="top"/>
    </xf>
    <xf numFmtId="0" fontId="2" fillId="0" borderId="7" xfId="0" applyFont="1" applyFill="1" applyBorder="1" applyAlignment="1" applyProtection="1">
      <alignment horizontal="left" vertical="top"/>
    </xf>
    <xf numFmtId="166" fontId="10" fillId="0" borderId="7" xfId="3" applyNumberFormat="1" applyFont="1" applyFill="1" applyBorder="1" applyAlignment="1" applyProtection="1">
      <alignment horizontal="left" vertical="top"/>
    </xf>
    <xf numFmtId="43" fontId="10" fillId="0" borderId="5" xfId="3" applyFont="1" applyFill="1" applyBorder="1" applyAlignment="1" applyProtection="1">
      <alignment horizontal="left" vertical="top"/>
    </xf>
    <xf numFmtId="0" fontId="2" fillId="0" borderId="0" xfId="0" applyFont="1" applyFill="1" applyBorder="1" applyProtection="1"/>
    <xf numFmtId="43" fontId="10" fillId="3" borderId="0" xfId="3" applyFont="1" applyFill="1" applyBorder="1" applyProtection="1"/>
    <xf numFmtId="168" fontId="10" fillId="0" borderId="0" xfId="2" applyNumberFormat="1" applyFont="1" applyFill="1" applyBorder="1" applyProtection="1"/>
    <xf numFmtId="169" fontId="3" fillId="0" borderId="5" xfId="0" applyNumberFormat="1" applyFont="1" applyFill="1" applyBorder="1" applyAlignment="1" applyProtection="1">
      <alignment vertical="center"/>
    </xf>
    <xf numFmtId="43" fontId="3" fillId="0" borderId="5" xfId="3" applyFont="1" applyFill="1" applyBorder="1" applyProtection="1"/>
    <xf numFmtId="0" fontId="3" fillId="0" borderId="5" xfId="0" applyFont="1" applyFill="1" applyBorder="1" applyAlignment="1" applyProtection="1">
      <alignment vertical="center"/>
    </xf>
    <xf numFmtId="9" fontId="3" fillId="0" borderId="5" xfId="3" applyNumberFormat="1" applyFont="1" applyFill="1" applyBorder="1" applyProtection="1"/>
    <xf numFmtId="0" fontId="3" fillId="5" borderId="0" xfId="0" applyFont="1" applyFill="1" applyBorder="1" applyAlignment="1" applyProtection="1">
      <alignment horizontal="left"/>
    </xf>
    <xf numFmtId="3" fontId="2" fillId="3" borderId="5" xfId="0" applyNumberFormat="1" applyFont="1" applyFill="1" applyBorder="1" applyAlignment="1" applyProtection="1">
      <alignment horizontal="center" vertical="center"/>
    </xf>
    <xf numFmtId="3" fontId="3" fillId="3" borderId="7" xfId="0" applyNumberFormat="1" applyFont="1" applyFill="1" applyBorder="1" applyAlignment="1" applyProtection="1">
      <alignment horizontal="center" vertical="center"/>
    </xf>
    <xf numFmtId="167" fontId="13" fillId="3" borderId="7" xfId="4" applyNumberFormat="1" applyFont="1" applyFill="1" applyBorder="1" applyAlignment="1" applyProtection="1">
      <alignment horizontal="center"/>
    </xf>
    <xf numFmtId="0" fontId="0" fillId="0" borderId="10" xfId="0" applyBorder="1" applyAlignment="1">
      <alignment vertical="center"/>
    </xf>
    <xf numFmtId="44" fontId="0" fillId="0" borderId="7" xfId="0" applyNumberFormat="1" applyBorder="1" applyAlignment="1">
      <alignment horizontal="center" vertical="center"/>
    </xf>
    <xf numFmtId="10" fontId="2" fillId="0" borderId="7" xfId="4" applyNumberFormat="1" applyFont="1" applyFill="1" applyBorder="1" applyAlignment="1" applyProtection="1">
      <alignment horizontal="center" vertical="center"/>
    </xf>
    <xf numFmtId="44" fontId="0" fillId="0" borderId="5" xfId="0" applyNumberFormat="1" applyBorder="1" applyAlignment="1">
      <alignment horizontal="center" vertical="center"/>
    </xf>
    <xf numFmtId="10" fontId="2" fillId="0" borderId="5" xfId="4" applyNumberFormat="1" applyFont="1" applyFill="1" applyBorder="1" applyAlignment="1" applyProtection="1">
      <alignment horizontal="center" vertical="center"/>
    </xf>
    <xf numFmtId="9" fontId="3" fillId="0" borderId="12" xfId="0" applyNumberFormat="1" applyFont="1" applyFill="1" applyBorder="1" applyAlignment="1">
      <alignment horizontal="center" vertical="center"/>
    </xf>
    <xf numFmtId="44" fontId="0" fillId="0" borderId="12" xfId="0" applyNumberFormat="1" applyFill="1" applyBorder="1" applyAlignment="1">
      <alignment horizontal="center" vertical="center"/>
    </xf>
    <xf numFmtId="169" fontId="3" fillId="0" borderId="5" xfId="0" applyNumberFormat="1" applyFont="1" applyFill="1" applyBorder="1" applyAlignment="1" applyProtection="1">
      <alignment vertical="top"/>
    </xf>
    <xf numFmtId="43" fontId="3" fillId="0" borderId="5" xfId="3" applyFont="1" applyFill="1" applyBorder="1" applyAlignment="1" applyProtection="1">
      <alignment vertical="top"/>
    </xf>
    <xf numFmtId="3" fontId="3" fillId="0" borderId="4" xfId="0" applyNumberFormat="1" applyFont="1" applyFill="1" applyBorder="1" applyAlignment="1" applyProtection="1">
      <alignment horizontal="center" vertical="center"/>
    </xf>
    <xf numFmtId="44" fontId="3" fillId="0" borderId="12" xfId="0" applyNumberFormat="1" applyFont="1" applyFill="1" applyBorder="1" applyAlignment="1">
      <alignment horizontal="center" vertical="center"/>
    </xf>
    <xf numFmtId="44" fontId="3" fillId="0" borderId="9" xfId="0" applyNumberFormat="1" applyFont="1" applyFill="1" applyBorder="1" applyAlignment="1">
      <alignment horizontal="center" vertical="center"/>
    </xf>
    <xf numFmtId="44" fontId="2" fillId="0" borderId="12" xfId="0" applyNumberFormat="1" applyFont="1" applyFill="1" applyBorder="1" applyAlignment="1">
      <alignment horizontal="center" vertical="center"/>
    </xf>
    <xf numFmtId="0" fontId="2" fillId="3" borderId="13" xfId="0" applyFont="1" applyFill="1" applyBorder="1" applyAlignment="1" applyProtection="1">
      <alignment horizontal="left" vertical="center"/>
    </xf>
    <xf numFmtId="0" fontId="2" fillId="3" borderId="14" xfId="0" applyFont="1" applyFill="1" applyBorder="1" applyAlignment="1" applyProtection="1">
      <alignment horizontal="left" vertical="center"/>
    </xf>
    <xf numFmtId="3" fontId="3" fillId="0" borderId="15" xfId="0" applyNumberFormat="1" applyFont="1" applyFill="1" applyBorder="1" applyAlignment="1" applyProtection="1">
      <alignment horizontal="center" vertical="center"/>
    </xf>
    <xf numFmtId="3" fontId="0" fillId="3" borderId="12" xfId="0" applyNumberFormat="1" applyFill="1" applyBorder="1" applyAlignment="1" applyProtection="1">
      <alignment horizontal="center" vertical="center"/>
    </xf>
    <xf numFmtId="3" fontId="10" fillId="3" borderId="7" xfId="0" applyNumberFormat="1" applyFont="1" applyFill="1" applyBorder="1" applyAlignment="1" applyProtection="1">
      <alignment horizontal="center" vertical="center"/>
      <protection locked="0"/>
    </xf>
    <xf numFmtId="9" fontId="3" fillId="4" borderId="7" xfId="0" applyNumberFormat="1" applyFont="1" applyFill="1" applyBorder="1" applyAlignment="1">
      <alignment horizontal="center" vertical="center"/>
    </xf>
    <xf numFmtId="9" fontId="3" fillId="4" borderId="5" xfId="0" applyNumberFormat="1" applyFont="1" applyFill="1" applyBorder="1" applyAlignment="1">
      <alignment horizontal="center" vertical="center"/>
    </xf>
    <xf numFmtId="14" fontId="3" fillId="4" borderId="12" xfId="0" applyNumberFormat="1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14" fontId="7" fillId="0" borderId="12" xfId="0" applyNumberFormat="1" applyFont="1" applyFill="1" applyBorder="1" applyAlignment="1">
      <alignment horizontal="center" vertical="center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/>
    </xf>
    <xf numFmtId="14" fontId="3" fillId="0" borderId="9" xfId="0" applyNumberFormat="1" applyFont="1" applyFill="1" applyBorder="1" applyAlignment="1">
      <alignment horizontal="center" vertical="center" wrapText="1"/>
    </xf>
    <xf numFmtId="44" fontId="0" fillId="4" borderId="7" xfId="0" applyNumberFormat="1" applyFill="1" applyBorder="1" applyAlignment="1">
      <alignment horizontal="center" vertical="center"/>
    </xf>
    <xf numFmtId="44" fontId="0" fillId="4" borderId="5" xfId="0" applyNumberFormat="1" applyFill="1" applyBorder="1" applyAlignment="1">
      <alignment horizontal="center" vertical="center"/>
    </xf>
    <xf numFmtId="0" fontId="15" fillId="0" borderId="0" xfId="0" applyFont="1"/>
    <xf numFmtId="0" fontId="2" fillId="0" borderId="0" xfId="0" applyFont="1" applyAlignment="1">
      <alignment wrapText="1"/>
    </xf>
    <xf numFmtId="0" fontId="2" fillId="0" borderId="17" xfId="0" applyFont="1" applyBorder="1" applyAlignment="1">
      <alignment wrapText="1"/>
    </xf>
    <xf numFmtId="0" fontId="9" fillId="0" borderId="1" xfId="0" applyFont="1" applyFill="1" applyBorder="1" applyAlignment="1"/>
    <xf numFmtId="14" fontId="9" fillId="0" borderId="1" xfId="0" applyNumberFormat="1" applyFont="1" applyFill="1" applyBorder="1" applyAlignment="1"/>
    <xf numFmtId="0" fontId="9" fillId="0" borderId="18" xfId="0" applyFont="1" applyFill="1" applyBorder="1" applyAlignment="1"/>
    <xf numFmtId="0" fontId="2" fillId="3" borderId="6" xfId="0" applyFont="1" applyFill="1" applyBorder="1" applyAlignment="1" applyProtection="1">
      <alignment horizontal="left"/>
    </xf>
    <xf numFmtId="0" fontId="0" fillId="3" borderId="2" xfId="0" applyFill="1" applyBorder="1" applyAlignment="1" applyProtection="1">
      <alignment horizontal="left"/>
    </xf>
    <xf numFmtId="0" fontId="0" fillId="3" borderId="3" xfId="0" applyFill="1" applyBorder="1" applyAlignment="1" applyProtection="1">
      <alignment horizontal="left"/>
    </xf>
    <xf numFmtId="0" fontId="0" fillId="3" borderId="6" xfId="0" applyFill="1" applyBorder="1" applyAlignment="1" applyProtection="1">
      <alignment horizontal="center"/>
    </xf>
    <xf numFmtId="0" fontId="0" fillId="3" borderId="2" xfId="0" applyFill="1" applyBorder="1" applyAlignment="1" applyProtection="1">
      <alignment horizontal="center"/>
    </xf>
    <xf numFmtId="0" fontId="0" fillId="3" borderId="3" xfId="0" applyFill="1" applyBorder="1" applyAlignment="1" applyProtection="1">
      <alignment horizontal="center"/>
    </xf>
    <xf numFmtId="0" fontId="9" fillId="3" borderId="0" xfId="0" applyFont="1" applyFill="1" applyBorder="1" applyAlignment="1" applyProtection="1">
      <alignment horizontal="left"/>
    </xf>
    <xf numFmtId="0" fontId="2" fillId="4" borderId="7" xfId="0" applyFont="1" applyFill="1" applyBorder="1" applyAlignment="1" applyProtection="1">
      <alignment horizontal="left"/>
      <protection locked="0"/>
    </xf>
    <xf numFmtId="0" fontId="2" fillId="4" borderId="5" xfId="0" applyFont="1" applyFill="1" applyBorder="1" applyAlignment="1" applyProtection="1">
      <alignment horizontal="left"/>
      <protection locked="0"/>
    </xf>
    <xf numFmtId="3" fontId="2" fillId="4" borderId="5" xfId="0" applyNumberFormat="1" applyFont="1" applyFill="1" applyBorder="1" applyAlignment="1" applyProtection="1">
      <alignment horizontal="left"/>
      <protection locked="0"/>
    </xf>
    <xf numFmtId="3" fontId="0" fillId="4" borderId="5" xfId="0" applyNumberFormat="1" applyFill="1" applyBorder="1" applyAlignment="1" applyProtection="1">
      <alignment horizontal="left"/>
      <protection locked="0"/>
    </xf>
    <xf numFmtId="0" fontId="2" fillId="3" borderId="7" xfId="0" applyFont="1" applyFill="1" applyBorder="1" applyAlignment="1" applyProtection="1">
      <alignment horizontal="left" vertical="top" wrapText="1"/>
    </xf>
    <xf numFmtId="0" fontId="2" fillId="3" borderId="5" xfId="0" applyFont="1" applyFill="1" applyBorder="1" applyAlignment="1" applyProtection="1">
      <alignment horizontal="left" vertical="top" wrapText="1"/>
    </xf>
    <xf numFmtId="0" fontId="2" fillId="0" borderId="5" xfId="0" applyFont="1" applyFill="1" applyBorder="1" applyAlignment="1" applyProtection="1">
      <alignment horizontal="left" vertical="top" wrapText="1"/>
    </xf>
    <xf numFmtId="0" fontId="8" fillId="5" borderId="1" xfId="0" applyFont="1" applyFill="1" applyBorder="1" applyAlignment="1" applyProtection="1">
      <alignment horizontal="center"/>
    </xf>
    <xf numFmtId="0" fontId="3" fillId="5" borderId="1" xfId="0" applyFont="1" applyFill="1" applyBorder="1" applyAlignment="1" applyProtection="1">
      <alignment horizontal="left" vertical="top"/>
    </xf>
    <xf numFmtId="0" fontId="6" fillId="4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2" fillId="0" borderId="7" xfId="0" applyFont="1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11" fillId="4" borderId="0" xfId="0" applyFont="1" applyFill="1" applyBorder="1" applyAlignment="1" applyProtection="1">
      <alignment horizontal="left"/>
    </xf>
    <xf numFmtId="0" fontId="3" fillId="3" borderId="10" xfId="0" applyFont="1" applyFill="1" applyBorder="1" applyAlignment="1" applyProtection="1">
      <alignment horizontal="left" vertical="center" wrapText="1"/>
    </xf>
    <xf numFmtId="0" fontId="3" fillId="3" borderId="11" xfId="0" applyFont="1" applyFill="1" applyBorder="1" applyAlignment="1" applyProtection="1">
      <alignment horizontal="left" vertical="center" wrapText="1"/>
    </xf>
    <xf numFmtId="0" fontId="3" fillId="3" borderId="7" xfId="0" applyFont="1" applyFill="1" applyBorder="1" applyAlignment="1" applyProtection="1">
      <alignment horizontal="left" vertical="center"/>
    </xf>
    <xf numFmtId="0" fontId="3" fillId="5" borderId="0" xfId="0" applyFont="1" applyFill="1" applyBorder="1" applyAlignment="1" applyProtection="1">
      <alignment horizontal="left" vertical="center" wrapText="1"/>
    </xf>
    <xf numFmtId="0" fontId="3" fillId="3" borderId="8" xfId="0" applyFont="1" applyFill="1" applyBorder="1" applyAlignment="1" applyProtection="1">
      <alignment horizontal="left" vertical="center" wrapText="1"/>
    </xf>
    <xf numFmtId="0" fontId="3" fillId="3" borderId="12" xfId="0" applyFont="1" applyFill="1" applyBorder="1" applyAlignment="1" applyProtection="1">
      <alignment horizontal="left" vertical="center" wrapText="1"/>
    </xf>
    <xf numFmtId="0" fontId="2" fillId="3" borderId="6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  <xf numFmtId="0" fontId="0" fillId="3" borderId="3" xfId="0" applyFill="1" applyBorder="1" applyAlignment="1" applyProtection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3" borderId="5" xfId="0" applyFont="1" applyFill="1" applyBorder="1" applyAlignment="1" applyProtection="1">
      <alignment horizontal="center" vertical="center"/>
    </xf>
    <xf numFmtId="0" fontId="0" fillId="0" borderId="16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6" xfId="0" applyBorder="1" applyAlignment="1">
      <alignment horizontal="left"/>
    </xf>
    <xf numFmtId="0" fontId="0" fillId="0" borderId="0" xfId="0" applyBorder="1" applyAlignment="1">
      <alignment horizontal="left"/>
    </xf>
    <xf numFmtId="0" fontId="2" fillId="0" borderId="0" xfId="0" applyFont="1" applyAlignment="1">
      <alignment vertical="top" wrapText="1"/>
    </xf>
  </cellXfs>
  <cellStyles count="6">
    <cellStyle name="Euro" xfId="1"/>
    <cellStyle name="Komma" xfId="3" builtinId="3"/>
    <cellStyle name="Prozent" xfId="4" builtinId="5"/>
    <cellStyle name="Standard" xfId="0" builtinId="0"/>
    <cellStyle name="Standard 2" xfId="5"/>
    <cellStyle name="Währung" xfId="2" builtinId="4"/>
  </cellStyles>
  <dxfs count="3"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zoomScale="115" zoomScaleNormal="115" workbookViewId="0">
      <selection activeCell="B28" sqref="B28"/>
    </sheetView>
  </sheetViews>
  <sheetFormatPr baseColWidth="10" defaultRowHeight="13.2" x14ac:dyDescent="0.25"/>
  <cols>
    <col min="1" max="1" width="76.109375" customWidth="1"/>
    <col min="2" max="2" width="33.109375" customWidth="1"/>
    <col min="4" max="4" width="12.88671875" bestFit="1" customWidth="1"/>
  </cols>
  <sheetData>
    <row r="1" spans="1:7" ht="15.6" x14ac:dyDescent="0.3">
      <c r="A1" s="127" t="s">
        <v>3</v>
      </c>
      <c r="B1" s="127"/>
      <c r="C1" s="23"/>
      <c r="D1" s="23"/>
      <c r="E1" s="23"/>
      <c r="F1" s="23"/>
    </row>
    <row r="2" spans="1:7" ht="15.6" x14ac:dyDescent="0.3">
      <c r="A2" s="127" t="s">
        <v>31</v>
      </c>
      <c r="B2" s="127"/>
      <c r="C2" s="23"/>
      <c r="D2" s="23"/>
      <c r="E2" s="23"/>
      <c r="F2" s="23"/>
    </row>
    <row r="3" spans="1:7" ht="15.6" x14ac:dyDescent="0.3">
      <c r="A3" s="127"/>
      <c r="B3" s="127"/>
      <c r="C3" s="127"/>
      <c r="D3" s="127"/>
      <c r="E3" s="127"/>
      <c r="F3" s="127"/>
    </row>
    <row r="4" spans="1:7" x14ac:dyDescent="0.25">
      <c r="A4" s="24"/>
      <c r="B4" s="23"/>
      <c r="C4" s="23"/>
      <c r="D4" s="23"/>
      <c r="E4" s="23"/>
      <c r="F4" s="23"/>
    </row>
    <row r="5" spans="1:7" x14ac:dyDescent="0.25">
      <c r="A5" s="25" t="s">
        <v>4</v>
      </c>
      <c r="B5" s="23"/>
      <c r="C5" s="23"/>
      <c r="D5" s="23"/>
      <c r="E5" s="23"/>
      <c r="F5" s="23"/>
    </row>
    <row r="6" spans="1:7" x14ac:dyDescent="0.25">
      <c r="A6" s="23"/>
      <c r="B6" s="23"/>
      <c r="C6" s="23"/>
      <c r="D6" s="23"/>
      <c r="E6" s="23"/>
      <c r="F6" s="23"/>
    </row>
    <row r="7" spans="1:7" ht="16.2" thickBot="1" x14ac:dyDescent="0.35">
      <c r="A7" s="70" t="s">
        <v>5</v>
      </c>
      <c r="B7" s="70"/>
      <c r="C7" s="70"/>
      <c r="D7" s="70"/>
      <c r="E7" s="70"/>
      <c r="F7" s="70"/>
      <c r="G7" s="70"/>
    </row>
    <row r="8" spans="1:7" x14ac:dyDescent="0.25">
      <c r="A8" s="35" t="s">
        <v>6</v>
      </c>
      <c r="B8" s="128"/>
      <c r="C8" s="128"/>
      <c r="D8" s="128"/>
      <c r="E8" s="128"/>
      <c r="F8" s="128"/>
      <c r="G8" s="128"/>
    </row>
    <row r="9" spans="1:7" x14ac:dyDescent="0.25">
      <c r="A9" s="27" t="s">
        <v>7</v>
      </c>
      <c r="B9" s="129"/>
      <c r="C9" s="129"/>
      <c r="D9" s="129"/>
      <c r="E9" s="129"/>
      <c r="F9" s="129"/>
      <c r="G9" s="129"/>
    </row>
    <row r="10" spans="1:7" x14ac:dyDescent="0.25">
      <c r="A10" s="26" t="s">
        <v>8</v>
      </c>
      <c r="B10" s="130"/>
      <c r="C10" s="130"/>
      <c r="D10" s="130"/>
      <c r="E10" s="130"/>
      <c r="F10" s="130"/>
      <c r="G10" s="130"/>
    </row>
    <row r="11" spans="1:7" x14ac:dyDescent="0.25">
      <c r="A11" s="26" t="s">
        <v>9</v>
      </c>
      <c r="B11" s="131" t="s">
        <v>32</v>
      </c>
      <c r="C11" s="131"/>
      <c r="D11" s="131"/>
      <c r="E11" s="131"/>
      <c r="F11" s="131"/>
      <c r="G11" s="131"/>
    </row>
    <row r="12" spans="1:7" x14ac:dyDescent="0.25">
      <c r="A12" s="68"/>
      <c r="B12" s="71"/>
      <c r="C12" s="68"/>
      <c r="D12" s="68"/>
      <c r="E12" s="68"/>
      <c r="F12" s="68"/>
      <c r="G12" s="1"/>
    </row>
    <row r="13" spans="1:7" x14ac:dyDescent="0.25">
      <c r="A13" s="27" t="s">
        <v>10</v>
      </c>
      <c r="B13" s="28">
        <v>0.04</v>
      </c>
      <c r="C13" s="23"/>
      <c r="D13" s="23"/>
      <c r="E13" s="23"/>
      <c r="F13" s="23"/>
    </row>
    <row r="14" spans="1:7" x14ac:dyDescent="0.25">
      <c r="A14" s="27" t="s">
        <v>11</v>
      </c>
      <c r="B14" s="29">
        <v>2022</v>
      </c>
      <c r="C14" s="23"/>
      <c r="D14" s="23"/>
      <c r="E14" s="23"/>
      <c r="F14" s="23"/>
    </row>
    <row r="15" spans="1:7" x14ac:dyDescent="0.25">
      <c r="A15" s="30" t="s">
        <v>13</v>
      </c>
      <c r="B15" s="29">
        <v>15</v>
      </c>
      <c r="C15" s="23"/>
      <c r="D15" s="31"/>
      <c r="E15" s="23"/>
      <c r="F15" s="23"/>
    </row>
    <row r="16" spans="1:7" hidden="1" x14ac:dyDescent="0.25">
      <c r="A16" s="32" t="e">
        <f>IF(#REF!="Art. 56 VO (EU) 651/2014 (AGVO) ohne EFRE Zuschuss","Ende der wirtschaftlichen Nutzungdsdauer",IF(#REF!="Art. 56 VO (EU) 651/2014 (AGVO) mit EFRE Zuschuss","Ende der wirtschaftlichen Nutzungdsdauer",IF(#REF!="Art. 61 (3) lit. b VO (EU) 1303/2013 (Dach VO)","Ende Bezugszeitraum (= Zeitpunkt der Restwertberechnung)","bitte zunächst Rechtsgrundlage für das Projekt wählen!")))</f>
        <v>#REF!</v>
      </c>
      <c r="B16" s="33">
        <f>B14+B15</f>
        <v>2037</v>
      </c>
      <c r="C16" s="23"/>
      <c r="D16" s="23"/>
      <c r="E16" s="23"/>
      <c r="F16" s="23"/>
    </row>
    <row r="17" spans="1:9" hidden="1" x14ac:dyDescent="0.25">
      <c r="A17" s="30" t="e">
        <f>IF(#REF!="Art. 56 VO (EU) 651/2014 (AGVO) ohne EFRE Zuschuss","",IF(#REF!="Art. 56 VO (EU) 651/2014 (AGVO) mit EFRE Zuschuss","EFRE-Förderungssatz gem. Prioritätenachse &amp; Maßnahme",IF(#REF!="Art. 61 (3) lit. b VO (EU) 1303/2013 (Dach VO)","EFRE-Förderungssatz gem. Prioritätenachse &amp; Maßnahme","bitte zunächst Rechtsgrundlage für das Projekt wählen!")))</f>
        <v>#REF!</v>
      </c>
      <c r="B17" s="34"/>
      <c r="C17" s="23"/>
      <c r="D17" s="23"/>
      <c r="E17" s="23"/>
      <c r="F17" s="23"/>
    </row>
    <row r="18" spans="1:9" hidden="1" x14ac:dyDescent="0.25">
      <c r="A18" s="35" t="e">
        <f>IF(#REF!="Art. 56 VO (EU) 651/2014 (AGVO) ohne EFRE Zuschuss","",IF(#REF!="Art. 56 VO (EU) 651/2014 (AGVO) mit EFRE Zuschuss","",IF(#REF!="Art. 61 (3) lit. b VO (EU) 1303/2013 (Dach VO)","Wirtschaftliche Nutzungsdauer in Jahren","bitte zunächst Rechtsgrundlage für das Projekt wählen!")))</f>
        <v>#REF!</v>
      </c>
      <c r="B18" s="36"/>
      <c r="C18" s="23"/>
      <c r="D18" s="23"/>
      <c r="E18" s="23"/>
      <c r="F18" s="23"/>
    </row>
    <row r="19" spans="1:9" x14ac:dyDescent="0.25">
      <c r="A19" s="37"/>
      <c r="B19" s="38"/>
      <c r="C19" s="31"/>
      <c r="D19" s="23"/>
      <c r="E19" s="23"/>
      <c r="F19" s="23"/>
    </row>
    <row r="20" spans="1:9" ht="16.2" thickBot="1" x14ac:dyDescent="0.35">
      <c r="A20" s="69" t="s">
        <v>26</v>
      </c>
      <c r="B20" s="69"/>
      <c r="C20" s="135" t="s">
        <v>27</v>
      </c>
      <c r="D20" s="135"/>
      <c r="E20" s="135"/>
      <c r="F20" s="135"/>
      <c r="G20" s="135"/>
    </row>
    <row r="21" spans="1:9" ht="66.75" customHeight="1" x14ac:dyDescent="0.25">
      <c r="A21" s="73" t="s">
        <v>12</v>
      </c>
      <c r="B21" s="74">
        <f>Investitionskosten!D21</f>
        <v>0</v>
      </c>
      <c r="C21" s="132" t="s">
        <v>28</v>
      </c>
      <c r="D21" s="132"/>
      <c r="E21" s="132"/>
      <c r="F21" s="132"/>
      <c r="G21" s="132"/>
    </row>
    <row r="22" spans="1:9" ht="15.6" x14ac:dyDescent="0.3">
      <c r="A22" s="40"/>
      <c r="B22" s="23"/>
      <c r="C22" s="23"/>
      <c r="D22" s="23"/>
      <c r="E22" s="23"/>
      <c r="F22" s="23"/>
    </row>
    <row r="23" spans="1:9" ht="94.2" customHeight="1" x14ac:dyDescent="0.25">
      <c r="A23" s="72" t="s">
        <v>20</v>
      </c>
      <c r="B23" s="75">
        <f>Einnahmen_Ausgaben!L21</f>
        <v>0</v>
      </c>
      <c r="C23" s="133" t="s">
        <v>45</v>
      </c>
      <c r="D23" s="133"/>
      <c r="E23" s="133"/>
      <c r="F23" s="133"/>
      <c r="G23" s="133"/>
    </row>
    <row r="24" spans="1:9" x14ac:dyDescent="0.25">
      <c r="A24" s="76"/>
      <c r="B24" s="77"/>
      <c r="C24" s="23"/>
      <c r="D24" s="39"/>
      <c r="E24" s="23"/>
      <c r="F24" s="23"/>
    </row>
    <row r="25" spans="1:9" ht="46.95" customHeight="1" x14ac:dyDescent="0.25">
      <c r="A25" s="94" t="s">
        <v>29</v>
      </c>
      <c r="B25" s="95">
        <f>B21-B23</f>
        <v>0</v>
      </c>
      <c r="C25" s="134"/>
      <c r="D25" s="134"/>
      <c r="E25" s="134"/>
      <c r="F25" s="134"/>
      <c r="G25" s="134"/>
      <c r="I25" s="52"/>
    </row>
    <row r="26" spans="1:9" x14ac:dyDescent="0.25">
      <c r="A26" s="68"/>
      <c r="B26" s="78"/>
      <c r="C26" s="23"/>
      <c r="D26" s="39"/>
      <c r="E26" s="41"/>
      <c r="F26" s="41"/>
    </row>
    <row r="27" spans="1:9" x14ac:dyDescent="0.25">
      <c r="A27" s="81" t="s">
        <v>25</v>
      </c>
      <c r="B27" s="82">
        <v>0.5</v>
      </c>
      <c r="C27" s="121" t="s">
        <v>33</v>
      </c>
      <c r="D27" s="122"/>
      <c r="E27" s="122"/>
      <c r="F27" s="122"/>
      <c r="G27" s="123"/>
    </row>
    <row r="28" spans="1:9" x14ac:dyDescent="0.25">
      <c r="A28" s="79" t="s">
        <v>30</v>
      </c>
      <c r="B28" s="80">
        <f>B21/2</f>
        <v>0</v>
      </c>
      <c r="C28" s="124"/>
      <c r="D28" s="125"/>
      <c r="E28" s="125"/>
      <c r="F28" s="125"/>
      <c r="G28" s="126"/>
    </row>
    <row r="29" spans="1:9" x14ac:dyDescent="0.25">
      <c r="A29" s="23"/>
      <c r="B29" s="23"/>
      <c r="C29" s="42"/>
      <c r="D29" s="41"/>
      <c r="E29" s="41"/>
      <c r="F29" s="41"/>
    </row>
    <row r="32" spans="1:9" x14ac:dyDescent="0.25">
      <c r="A32" s="52"/>
      <c r="B32" s="54"/>
      <c r="D32" s="55"/>
    </row>
    <row r="33" spans="1:2" x14ac:dyDescent="0.25">
      <c r="A33" s="22"/>
    </row>
    <row r="35" spans="1:2" x14ac:dyDescent="0.25">
      <c r="B35" s="54"/>
    </row>
    <row r="36" spans="1:2" x14ac:dyDescent="0.25">
      <c r="B36" s="56"/>
    </row>
    <row r="37" spans="1:2" x14ac:dyDescent="0.25">
      <c r="B37" s="55"/>
    </row>
  </sheetData>
  <mergeCells count="13">
    <mergeCell ref="C27:G27"/>
    <mergeCell ref="C28:G28"/>
    <mergeCell ref="A1:B1"/>
    <mergeCell ref="A2:B2"/>
    <mergeCell ref="A3:F3"/>
    <mergeCell ref="B8:G8"/>
    <mergeCell ref="B9:G9"/>
    <mergeCell ref="B10:G10"/>
    <mergeCell ref="B11:G11"/>
    <mergeCell ref="C21:G21"/>
    <mergeCell ref="C23:G23"/>
    <mergeCell ref="C25:G25"/>
    <mergeCell ref="C20:G20"/>
  </mergeCells>
  <conditionalFormatting sqref="B18">
    <cfRule type="expression" dxfId="2" priority="1" stopIfTrue="1">
      <formula>$B$19="Wirtschaftliche Nutzungsdauer in Jahren"</formula>
    </cfRule>
  </conditionalFormatting>
  <conditionalFormatting sqref="B17">
    <cfRule type="expression" dxfId="1" priority="2" stopIfTrue="1">
      <formula>$B$18="EFRE-Förderungssatz gem. Prioritätenachse &amp; Maßnahme"</formula>
    </cfRule>
  </conditionalFormatting>
  <pageMargins left="0.7" right="0.7" top="0.78740157499999996" bottom="0.78740157499999996" header="0.3" footer="0.3"/>
  <pageSetup paperSize="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showGridLines="0" topLeftCell="B1" zoomScale="145" zoomScaleNormal="145" zoomScaleSheetLayoutView="115" zoomScalePageLayoutView="55" workbookViewId="0">
      <selection activeCell="D22" sqref="D22"/>
    </sheetView>
  </sheetViews>
  <sheetFormatPr baseColWidth="10" defaultRowHeight="13.2" x14ac:dyDescent="0.25"/>
  <cols>
    <col min="1" max="1" width="2.88671875" style="43" hidden="1" customWidth="1"/>
    <col min="2" max="2" width="7.6640625" style="43" customWidth="1"/>
    <col min="3" max="3" width="47.6640625" style="43" bestFit="1" customWidth="1"/>
    <col min="4" max="4" width="19" style="43" customWidth="1"/>
    <col min="5" max="5" width="14.33203125" style="66" bestFit="1" customWidth="1"/>
    <col min="6" max="6" width="11.44140625" style="66"/>
    <col min="7" max="224" width="11.44140625" style="43"/>
    <col min="225" max="225" width="2.88671875" style="43" customWidth="1"/>
    <col min="226" max="226" width="7.6640625" style="43" customWidth="1"/>
    <col min="227" max="227" width="14.5546875" style="43" customWidth="1"/>
    <col min="228" max="228" width="19" style="43" customWidth="1"/>
    <col min="229" max="233" width="11.44140625" style="43"/>
    <col min="234" max="234" width="11" style="43" customWidth="1"/>
    <col min="235" max="241" width="10.6640625" style="43" customWidth="1"/>
    <col min="242" max="480" width="11.44140625" style="43"/>
    <col min="481" max="481" width="2.88671875" style="43" customWidth="1"/>
    <col min="482" max="482" width="7.6640625" style="43" customWidth="1"/>
    <col min="483" max="483" width="14.5546875" style="43" customWidth="1"/>
    <col min="484" max="484" width="19" style="43" customWidth="1"/>
    <col min="485" max="489" width="11.44140625" style="43"/>
    <col min="490" max="490" width="11" style="43" customWidth="1"/>
    <col min="491" max="497" width="10.6640625" style="43" customWidth="1"/>
    <col min="498" max="736" width="11.44140625" style="43"/>
    <col min="737" max="737" width="2.88671875" style="43" customWidth="1"/>
    <col min="738" max="738" width="7.6640625" style="43" customWidth="1"/>
    <col min="739" max="739" width="14.5546875" style="43" customWidth="1"/>
    <col min="740" max="740" width="19" style="43" customWidth="1"/>
    <col min="741" max="745" width="11.44140625" style="43"/>
    <col min="746" max="746" width="11" style="43" customWidth="1"/>
    <col min="747" max="753" width="10.6640625" style="43" customWidth="1"/>
    <col min="754" max="992" width="11.44140625" style="43"/>
    <col min="993" max="993" width="2.88671875" style="43" customWidth="1"/>
    <col min="994" max="994" width="7.6640625" style="43" customWidth="1"/>
    <col min="995" max="995" width="14.5546875" style="43" customWidth="1"/>
    <col min="996" max="996" width="19" style="43" customWidth="1"/>
    <col min="997" max="1001" width="11.44140625" style="43"/>
    <col min="1002" max="1002" width="11" style="43" customWidth="1"/>
    <col min="1003" max="1009" width="10.6640625" style="43" customWidth="1"/>
    <col min="1010" max="1248" width="11.44140625" style="43"/>
    <col min="1249" max="1249" width="2.88671875" style="43" customWidth="1"/>
    <col min="1250" max="1250" width="7.6640625" style="43" customWidth="1"/>
    <col min="1251" max="1251" width="14.5546875" style="43" customWidth="1"/>
    <col min="1252" max="1252" width="19" style="43" customWidth="1"/>
    <col min="1253" max="1257" width="11.44140625" style="43"/>
    <col min="1258" max="1258" width="11" style="43" customWidth="1"/>
    <col min="1259" max="1265" width="10.6640625" style="43" customWidth="1"/>
    <col min="1266" max="1504" width="11.44140625" style="43"/>
    <col min="1505" max="1505" width="2.88671875" style="43" customWidth="1"/>
    <col min="1506" max="1506" width="7.6640625" style="43" customWidth="1"/>
    <col min="1507" max="1507" width="14.5546875" style="43" customWidth="1"/>
    <col min="1508" max="1508" width="19" style="43" customWidth="1"/>
    <col min="1509" max="1513" width="11.44140625" style="43"/>
    <col min="1514" max="1514" width="11" style="43" customWidth="1"/>
    <col min="1515" max="1521" width="10.6640625" style="43" customWidth="1"/>
    <col min="1522" max="1760" width="11.44140625" style="43"/>
    <col min="1761" max="1761" width="2.88671875" style="43" customWidth="1"/>
    <col min="1762" max="1762" width="7.6640625" style="43" customWidth="1"/>
    <col min="1763" max="1763" width="14.5546875" style="43" customWidth="1"/>
    <col min="1764" max="1764" width="19" style="43" customWidth="1"/>
    <col min="1765" max="1769" width="11.44140625" style="43"/>
    <col min="1770" max="1770" width="11" style="43" customWidth="1"/>
    <col min="1771" max="1777" width="10.6640625" style="43" customWidth="1"/>
    <col min="1778" max="2016" width="11.44140625" style="43"/>
    <col min="2017" max="2017" width="2.88671875" style="43" customWidth="1"/>
    <col min="2018" max="2018" width="7.6640625" style="43" customWidth="1"/>
    <col min="2019" max="2019" width="14.5546875" style="43" customWidth="1"/>
    <col min="2020" max="2020" width="19" style="43" customWidth="1"/>
    <col min="2021" max="2025" width="11.44140625" style="43"/>
    <col min="2026" max="2026" width="11" style="43" customWidth="1"/>
    <col min="2027" max="2033" width="10.6640625" style="43" customWidth="1"/>
    <col min="2034" max="2272" width="11.44140625" style="43"/>
    <col min="2273" max="2273" width="2.88671875" style="43" customWidth="1"/>
    <col min="2274" max="2274" width="7.6640625" style="43" customWidth="1"/>
    <col min="2275" max="2275" width="14.5546875" style="43" customWidth="1"/>
    <col min="2276" max="2276" width="19" style="43" customWidth="1"/>
    <col min="2277" max="2281" width="11.44140625" style="43"/>
    <col min="2282" max="2282" width="11" style="43" customWidth="1"/>
    <col min="2283" max="2289" width="10.6640625" style="43" customWidth="1"/>
    <col min="2290" max="2528" width="11.44140625" style="43"/>
    <col min="2529" max="2529" width="2.88671875" style="43" customWidth="1"/>
    <col min="2530" max="2530" width="7.6640625" style="43" customWidth="1"/>
    <col min="2531" max="2531" width="14.5546875" style="43" customWidth="1"/>
    <col min="2532" max="2532" width="19" style="43" customWidth="1"/>
    <col min="2533" max="2537" width="11.44140625" style="43"/>
    <col min="2538" max="2538" width="11" style="43" customWidth="1"/>
    <col min="2539" max="2545" width="10.6640625" style="43" customWidth="1"/>
    <col min="2546" max="2784" width="11.44140625" style="43"/>
    <col min="2785" max="2785" width="2.88671875" style="43" customWidth="1"/>
    <col min="2786" max="2786" width="7.6640625" style="43" customWidth="1"/>
    <col min="2787" max="2787" width="14.5546875" style="43" customWidth="1"/>
    <col min="2788" max="2788" width="19" style="43" customWidth="1"/>
    <col min="2789" max="2793" width="11.44140625" style="43"/>
    <col min="2794" max="2794" width="11" style="43" customWidth="1"/>
    <col min="2795" max="2801" width="10.6640625" style="43" customWidth="1"/>
    <col min="2802" max="3040" width="11.44140625" style="43"/>
    <col min="3041" max="3041" width="2.88671875" style="43" customWidth="1"/>
    <col min="3042" max="3042" width="7.6640625" style="43" customWidth="1"/>
    <col min="3043" max="3043" width="14.5546875" style="43" customWidth="1"/>
    <col min="3044" max="3044" width="19" style="43" customWidth="1"/>
    <col min="3045" max="3049" width="11.44140625" style="43"/>
    <col min="3050" max="3050" width="11" style="43" customWidth="1"/>
    <col min="3051" max="3057" width="10.6640625" style="43" customWidth="1"/>
    <col min="3058" max="3296" width="11.44140625" style="43"/>
    <col min="3297" max="3297" width="2.88671875" style="43" customWidth="1"/>
    <col min="3298" max="3298" width="7.6640625" style="43" customWidth="1"/>
    <col min="3299" max="3299" width="14.5546875" style="43" customWidth="1"/>
    <col min="3300" max="3300" width="19" style="43" customWidth="1"/>
    <col min="3301" max="3305" width="11.44140625" style="43"/>
    <col min="3306" max="3306" width="11" style="43" customWidth="1"/>
    <col min="3307" max="3313" width="10.6640625" style="43" customWidth="1"/>
    <col min="3314" max="3552" width="11.44140625" style="43"/>
    <col min="3553" max="3553" width="2.88671875" style="43" customWidth="1"/>
    <col min="3554" max="3554" width="7.6640625" style="43" customWidth="1"/>
    <col min="3555" max="3555" width="14.5546875" style="43" customWidth="1"/>
    <col min="3556" max="3556" width="19" style="43" customWidth="1"/>
    <col min="3557" max="3561" width="11.44140625" style="43"/>
    <col min="3562" max="3562" width="11" style="43" customWidth="1"/>
    <col min="3563" max="3569" width="10.6640625" style="43" customWidth="1"/>
    <col min="3570" max="3808" width="11.44140625" style="43"/>
    <col min="3809" max="3809" width="2.88671875" style="43" customWidth="1"/>
    <col min="3810" max="3810" width="7.6640625" style="43" customWidth="1"/>
    <col min="3811" max="3811" width="14.5546875" style="43" customWidth="1"/>
    <col min="3812" max="3812" width="19" style="43" customWidth="1"/>
    <col min="3813" max="3817" width="11.44140625" style="43"/>
    <col min="3818" max="3818" width="11" style="43" customWidth="1"/>
    <col min="3819" max="3825" width="10.6640625" style="43" customWidth="1"/>
    <col min="3826" max="4064" width="11.44140625" style="43"/>
    <col min="4065" max="4065" width="2.88671875" style="43" customWidth="1"/>
    <col min="4066" max="4066" width="7.6640625" style="43" customWidth="1"/>
    <col min="4067" max="4067" width="14.5546875" style="43" customWidth="1"/>
    <col min="4068" max="4068" width="19" style="43" customWidth="1"/>
    <col min="4069" max="4073" width="11.44140625" style="43"/>
    <col min="4074" max="4074" width="11" style="43" customWidth="1"/>
    <col min="4075" max="4081" width="10.6640625" style="43" customWidth="1"/>
    <col min="4082" max="4320" width="11.44140625" style="43"/>
    <col min="4321" max="4321" width="2.88671875" style="43" customWidth="1"/>
    <col min="4322" max="4322" width="7.6640625" style="43" customWidth="1"/>
    <col min="4323" max="4323" width="14.5546875" style="43" customWidth="1"/>
    <col min="4324" max="4324" width="19" style="43" customWidth="1"/>
    <col min="4325" max="4329" width="11.44140625" style="43"/>
    <col min="4330" max="4330" width="11" style="43" customWidth="1"/>
    <col min="4331" max="4337" width="10.6640625" style="43" customWidth="1"/>
    <col min="4338" max="4576" width="11.44140625" style="43"/>
    <col min="4577" max="4577" width="2.88671875" style="43" customWidth="1"/>
    <col min="4578" max="4578" width="7.6640625" style="43" customWidth="1"/>
    <col min="4579" max="4579" width="14.5546875" style="43" customWidth="1"/>
    <col min="4580" max="4580" width="19" style="43" customWidth="1"/>
    <col min="4581" max="4585" width="11.44140625" style="43"/>
    <col min="4586" max="4586" width="11" style="43" customWidth="1"/>
    <col min="4587" max="4593" width="10.6640625" style="43" customWidth="1"/>
    <col min="4594" max="4832" width="11.44140625" style="43"/>
    <col min="4833" max="4833" width="2.88671875" style="43" customWidth="1"/>
    <col min="4834" max="4834" width="7.6640625" style="43" customWidth="1"/>
    <col min="4835" max="4835" width="14.5546875" style="43" customWidth="1"/>
    <col min="4836" max="4836" width="19" style="43" customWidth="1"/>
    <col min="4837" max="4841" width="11.44140625" style="43"/>
    <col min="4842" max="4842" width="11" style="43" customWidth="1"/>
    <col min="4843" max="4849" width="10.6640625" style="43" customWidth="1"/>
    <col min="4850" max="5088" width="11.44140625" style="43"/>
    <col min="5089" max="5089" width="2.88671875" style="43" customWidth="1"/>
    <col min="5090" max="5090" width="7.6640625" style="43" customWidth="1"/>
    <col min="5091" max="5091" width="14.5546875" style="43" customWidth="1"/>
    <col min="5092" max="5092" width="19" style="43" customWidth="1"/>
    <col min="5093" max="5097" width="11.44140625" style="43"/>
    <col min="5098" max="5098" width="11" style="43" customWidth="1"/>
    <col min="5099" max="5105" width="10.6640625" style="43" customWidth="1"/>
    <col min="5106" max="5344" width="11.44140625" style="43"/>
    <col min="5345" max="5345" width="2.88671875" style="43" customWidth="1"/>
    <col min="5346" max="5346" width="7.6640625" style="43" customWidth="1"/>
    <col min="5347" max="5347" width="14.5546875" style="43" customWidth="1"/>
    <col min="5348" max="5348" width="19" style="43" customWidth="1"/>
    <col min="5349" max="5353" width="11.44140625" style="43"/>
    <col min="5354" max="5354" width="11" style="43" customWidth="1"/>
    <col min="5355" max="5361" width="10.6640625" style="43" customWidth="1"/>
    <col min="5362" max="5600" width="11.44140625" style="43"/>
    <col min="5601" max="5601" width="2.88671875" style="43" customWidth="1"/>
    <col min="5602" max="5602" width="7.6640625" style="43" customWidth="1"/>
    <col min="5603" max="5603" width="14.5546875" style="43" customWidth="1"/>
    <col min="5604" max="5604" width="19" style="43" customWidth="1"/>
    <col min="5605" max="5609" width="11.44140625" style="43"/>
    <col min="5610" max="5610" width="11" style="43" customWidth="1"/>
    <col min="5611" max="5617" width="10.6640625" style="43" customWidth="1"/>
    <col min="5618" max="5856" width="11.44140625" style="43"/>
    <col min="5857" max="5857" width="2.88671875" style="43" customWidth="1"/>
    <col min="5858" max="5858" width="7.6640625" style="43" customWidth="1"/>
    <col min="5859" max="5859" width="14.5546875" style="43" customWidth="1"/>
    <col min="5860" max="5860" width="19" style="43" customWidth="1"/>
    <col min="5861" max="5865" width="11.44140625" style="43"/>
    <col min="5866" max="5866" width="11" style="43" customWidth="1"/>
    <col min="5867" max="5873" width="10.6640625" style="43" customWidth="1"/>
    <col min="5874" max="6112" width="11.44140625" style="43"/>
    <col min="6113" max="6113" width="2.88671875" style="43" customWidth="1"/>
    <col min="6114" max="6114" width="7.6640625" style="43" customWidth="1"/>
    <col min="6115" max="6115" width="14.5546875" style="43" customWidth="1"/>
    <col min="6116" max="6116" width="19" style="43" customWidth="1"/>
    <col min="6117" max="6121" width="11.44140625" style="43"/>
    <col min="6122" max="6122" width="11" style="43" customWidth="1"/>
    <col min="6123" max="6129" width="10.6640625" style="43" customWidth="1"/>
    <col min="6130" max="6368" width="11.44140625" style="43"/>
    <col min="6369" max="6369" width="2.88671875" style="43" customWidth="1"/>
    <col min="6370" max="6370" width="7.6640625" style="43" customWidth="1"/>
    <col min="6371" max="6371" width="14.5546875" style="43" customWidth="1"/>
    <col min="6372" max="6372" width="19" style="43" customWidth="1"/>
    <col min="6373" max="6377" width="11.44140625" style="43"/>
    <col min="6378" max="6378" width="11" style="43" customWidth="1"/>
    <col min="6379" max="6385" width="10.6640625" style="43" customWidth="1"/>
    <col min="6386" max="6624" width="11.44140625" style="43"/>
    <col min="6625" max="6625" width="2.88671875" style="43" customWidth="1"/>
    <col min="6626" max="6626" width="7.6640625" style="43" customWidth="1"/>
    <col min="6627" max="6627" width="14.5546875" style="43" customWidth="1"/>
    <col min="6628" max="6628" width="19" style="43" customWidth="1"/>
    <col min="6629" max="6633" width="11.44140625" style="43"/>
    <col min="6634" max="6634" width="11" style="43" customWidth="1"/>
    <col min="6635" max="6641" width="10.6640625" style="43" customWidth="1"/>
    <col min="6642" max="6880" width="11.44140625" style="43"/>
    <col min="6881" max="6881" width="2.88671875" style="43" customWidth="1"/>
    <col min="6882" max="6882" width="7.6640625" style="43" customWidth="1"/>
    <col min="6883" max="6883" width="14.5546875" style="43" customWidth="1"/>
    <col min="6884" max="6884" width="19" style="43" customWidth="1"/>
    <col min="6885" max="6889" width="11.44140625" style="43"/>
    <col min="6890" max="6890" width="11" style="43" customWidth="1"/>
    <col min="6891" max="6897" width="10.6640625" style="43" customWidth="1"/>
    <col min="6898" max="7136" width="11.44140625" style="43"/>
    <col min="7137" max="7137" width="2.88671875" style="43" customWidth="1"/>
    <col min="7138" max="7138" width="7.6640625" style="43" customWidth="1"/>
    <col min="7139" max="7139" width="14.5546875" style="43" customWidth="1"/>
    <col min="7140" max="7140" width="19" style="43" customWidth="1"/>
    <col min="7141" max="7145" width="11.44140625" style="43"/>
    <col min="7146" max="7146" width="11" style="43" customWidth="1"/>
    <col min="7147" max="7153" width="10.6640625" style="43" customWidth="1"/>
    <col min="7154" max="7392" width="11.44140625" style="43"/>
    <col min="7393" max="7393" width="2.88671875" style="43" customWidth="1"/>
    <col min="7394" max="7394" width="7.6640625" style="43" customWidth="1"/>
    <col min="7395" max="7395" width="14.5546875" style="43" customWidth="1"/>
    <col min="7396" max="7396" width="19" style="43" customWidth="1"/>
    <col min="7397" max="7401" width="11.44140625" style="43"/>
    <col min="7402" max="7402" width="11" style="43" customWidth="1"/>
    <col min="7403" max="7409" width="10.6640625" style="43" customWidth="1"/>
    <col min="7410" max="7648" width="11.44140625" style="43"/>
    <col min="7649" max="7649" width="2.88671875" style="43" customWidth="1"/>
    <col min="7650" max="7650" width="7.6640625" style="43" customWidth="1"/>
    <col min="7651" max="7651" width="14.5546875" style="43" customWidth="1"/>
    <col min="7652" max="7652" width="19" style="43" customWidth="1"/>
    <col min="7653" max="7657" width="11.44140625" style="43"/>
    <col min="7658" max="7658" width="11" style="43" customWidth="1"/>
    <col min="7659" max="7665" width="10.6640625" style="43" customWidth="1"/>
    <col min="7666" max="7904" width="11.44140625" style="43"/>
    <col min="7905" max="7905" width="2.88671875" style="43" customWidth="1"/>
    <col min="7906" max="7906" width="7.6640625" style="43" customWidth="1"/>
    <col min="7907" max="7907" width="14.5546875" style="43" customWidth="1"/>
    <col min="7908" max="7908" width="19" style="43" customWidth="1"/>
    <col min="7909" max="7913" width="11.44140625" style="43"/>
    <col min="7914" max="7914" width="11" style="43" customWidth="1"/>
    <col min="7915" max="7921" width="10.6640625" style="43" customWidth="1"/>
    <col min="7922" max="8160" width="11.44140625" style="43"/>
    <col min="8161" max="8161" width="2.88671875" style="43" customWidth="1"/>
    <col min="8162" max="8162" width="7.6640625" style="43" customWidth="1"/>
    <col min="8163" max="8163" width="14.5546875" style="43" customWidth="1"/>
    <col min="8164" max="8164" width="19" style="43" customWidth="1"/>
    <col min="8165" max="8169" width="11.44140625" style="43"/>
    <col min="8170" max="8170" width="11" style="43" customWidth="1"/>
    <col min="8171" max="8177" width="10.6640625" style="43" customWidth="1"/>
    <col min="8178" max="8416" width="11.44140625" style="43"/>
    <col min="8417" max="8417" width="2.88671875" style="43" customWidth="1"/>
    <col min="8418" max="8418" width="7.6640625" style="43" customWidth="1"/>
    <col min="8419" max="8419" width="14.5546875" style="43" customWidth="1"/>
    <col min="8420" max="8420" width="19" style="43" customWidth="1"/>
    <col min="8421" max="8425" width="11.44140625" style="43"/>
    <col min="8426" max="8426" width="11" style="43" customWidth="1"/>
    <col min="8427" max="8433" width="10.6640625" style="43" customWidth="1"/>
    <col min="8434" max="8672" width="11.44140625" style="43"/>
    <col min="8673" max="8673" width="2.88671875" style="43" customWidth="1"/>
    <col min="8674" max="8674" width="7.6640625" style="43" customWidth="1"/>
    <col min="8675" max="8675" width="14.5546875" style="43" customWidth="1"/>
    <col min="8676" max="8676" width="19" style="43" customWidth="1"/>
    <col min="8677" max="8681" width="11.44140625" style="43"/>
    <col min="8682" max="8682" width="11" style="43" customWidth="1"/>
    <col min="8683" max="8689" width="10.6640625" style="43" customWidth="1"/>
    <col min="8690" max="8928" width="11.44140625" style="43"/>
    <col min="8929" max="8929" width="2.88671875" style="43" customWidth="1"/>
    <col min="8930" max="8930" width="7.6640625" style="43" customWidth="1"/>
    <col min="8931" max="8931" width="14.5546875" style="43" customWidth="1"/>
    <col min="8932" max="8932" width="19" style="43" customWidth="1"/>
    <col min="8933" max="8937" width="11.44140625" style="43"/>
    <col min="8938" max="8938" width="11" style="43" customWidth="1"/>
    <col min="8939" max="8945" width="10.6640625" style="43" customWidth="1"/>
    <col min="8946" max="9184" width="11.44140625" style="43"/>
    <col min="9185" max="9185" width="2.88671875" style="43" customWidth="1"/>
    <col min="9186" max="9186" width="7.6640625" style="43" customWidth="1"/>
    <col min="9187" max="9187" width="14.5546875" style="43" customWidth="1"/>
    <col min="9188" max="9188" width="19" style="43" customWidth="1"/>
    <col min="9189" max="9193" width="11.44140625" style="43"/>
    <col min="9194" max="9194" width="11" style="43" customWidth="1"/>
    <col min="9195" max="9201" width="10.6640625" style="43" customWidth="1"/>
    <col min="9202" max="9440" width="11.44140625" style="43"/>
    <col min="9441" max="9441" width="2.88671875" style="43" customWidth="1"/>
    <col min="9442" max="9442" width="7.6640625" style="43" customWidth="1"/>
    <col min="9443" max="9443" width="14.5546875" style="43" customWidth="1"/>
    <col min="9444" max="9444" width="19" style="43" customWidth="1"/>
    <col min="9445" max="9449" width="11.44140625" style="43"/>
    <col min="9450" max="9450" width="11" style="43" customWidth="1"/>
    <col min="9451" max="9457" width="10.6640625" style="43" customWidth="1"/>
    <col min="9458" max="9696" width="11.44140625" style="43"/>
    <col min="9697" max="9697" width="2.88671875" style="43" customWidth="1"/>
    <col min="9698" max="9698" width="7.6640625" style="43" customWidth="1"/>
    <col min="9699" max="9699" width="14.5546875" style="43" customWidth="1"/>
    <col min="9700" max="9700" width="19" style="43" customWidth="1"/>
    <col min="9701" max="9705" width="11.44140625" style="43"/>
    <col min="9706" max="9706" width="11" style="43" customWidth="1"/>
    <col min="9707" max="9713" width="10.6640625" style="43" customWidth="1"/>
    <col min="9714" max="9952" width="11.44140625" style="43"/>
    <col min="9953" max="9953" width="2.88671875" style="43" customWidth="1"/>
    <col min="9954" max="9954" width="7.6640625" style="43" customWidth="1"/>
    <col min="9955" max="9955" width="14.5546875" style="43" customWidth="1"/>
    <col min="9956" max="9956" width="19" style="43" customWidth="1"/>
    <col min="9957" max="9961" width="11.44140625" style="43"/>
    <col min="9962" max="9962" width="11" style="43" customWidth="1"/>
    <col min="9963" max="9969" width="10.6640625" style="43" customWidth="1"/>
    <col min="9970" max="10208" width="11.44140625" style="43"/>
    <col min="10209" max="10209" width="2.88671875" style="43" customWidth="1"/>
    <col min="10210" max="10210" width="7.6640625" style="43" customWidth="1"/>
    <col min="10211" max="10211" width="14.5546875" style="43" customWidth="1"/>
    <col min="10212" max="10212" width="19" style="43" customWidth="1"/>
    <col min="10213" max="10217" width="11.44140625" style="43"/>
    <col min="10218" max="10218" width="11" style="43" customWidth="1"/>
    <col min="10219" max="10225" width="10.6640625" style="43" customWidth="1"/>
    <col min="10226" max="10464" width="11.44140625" style="43"/>
    <col min="10465" max="10465" width="2.88671875" style="43" customWidth="1"/>
    <col min="10466" max="10466" width="7.6640625" style="43" customWidth="1"/>
    <col min="10467" max="10467" width="14.5546875" style="43" customWidth="1"/>
    <col min="10468" max="10468" width="19" style="43" customWidth="1"/>
    <col min="10469" max="10473" width="11.44140625" style="43"/>
    <col min="10474" max="10474" width="11" style="43" customWidth="1"/>
    <col min="10475" max="10481" width="10.6640625" style="43" customWidth="1"/>
    <col min="10482" max="10720" width="11.44140625" style="43"/>
    <col min="10721" max="10721" width="2.88671875" style="43" customWidth="1"/>
    <col min="10722" max="10722" width="7.6640625" style="43" customWidth="1"/>
    <col min="10723" max="10723" width="14.5546875" style="43" customWidth="1"/>
    <col min="10724" max="10724" width="19" style="43" customWidth="1"/>
    <col min="10725" max="10729" width="11.44140625" style="43"/>
    <col min="10730" max="10730" width="11" style="43" customWidth="1"/>
    <col min="10731" max="10737" width="10.6640625" style="43" customWidth="1"/>
    <col min="10738" max="10976" width="11.44140625" style="43"/>
    <col min="10977" max="10977" width="2.88671875" style="43" customWidth="1"/>
    <col min="10978" max="10978" width="7.6640625" style="43" customWidth="1"/>
    <col min="10979" max="10979" width="14.5546875" style="43" customWidth="1"/>
    <col min="10980" max="10980" width="19" style="43" customWidth="1"/>
    <col min="10981" max="10985" width="11.44140625" style="43"/>
    <col min="10986" max="10986" width="11" style="43" customWidth="1"/>
    <col min="10987" max="10993" width="10.6640625" style="43" customWidth="1"/>
    <col min="10994" max="11232" width="11.44140625" style="43"/>
    <col min="11233" max="11233" width="2.88671875" style="43" customWidth="1"/>
    <col min="11234" max="11234" width="7.6640625" style="43" customWidth="1"/>
    <col min="11235" max="11235" width="14.5546875" style="43" customWidth="1"/>
    <col min="11236" max="11236" width="19" style="43" customWidth="1"/>
    <col min="11237" max="11241" width="11.44140625" style="43"/>
    <col min="11242" max="11242" width="11" style="43" customWidth="1"/>
    <col min="11243" max="11249" width="10.6640625" style="43" customWidth="1"/>
    <col min="11250" max="11488" width="11.44140625" style="43"/>
    <col min="11489" max="11489" width="2.88671875" style="43" customWidth="1"/>
    <col min="11490" max="11490" width="7.6640625" style="43" customWidth="1"/>
    <col min="11491" max="11491" width="14.5546875" style="43" customWidth="1"/>
    <col min="11492" max="11492" width="19" style="43" customWidth="1"/>
    <col min="11493" max="11497" width="11.44140625" style="43"/>
    <col min="11498" max="11498" width="11" style="43" customWidth="1"/>
    <col min="11499" max="11505" width="10.6640625" style="43" customWidth="1"/>
    <col min="11506" max="11744" width="11.44140625" style="43"/>
    <col min="11745" max="11745" width="2.88671875" style="43" customWidth="1"/>
    <col min="11746" max="11746" width="7.6640625" style="43" customWidth="1"/>
    <col min="11747" max="11747" width="14.5546875" style="43" customWidth="1"/>
    <col min="11748" max="11748" width="19" style="43" customWidth="1"/>
    <col min="11749" max="11753" width="11.44140625" style="43"/>
    <col min="11754" max="11754" width="11" style="43" customWidth="1"/>
    <col min="11755" max="11761" width="10.6640625" style="43" customWidth="1"/>
    <col min="11762" max="12000" width="11.44140625" style="43"/>
    <col min="12001" max="12001" width="2.88671875" style="43" customWidth="1"/>
    <col min="12002" max="12002" width="7.6640625" style="43" customWidth="1"/>
    <col min="12003" max="12003" width="14.5546875" style="43" customWidth="1"/>
    <col min="12004" max="12004" width="19" style="43" customWidth="1"/>
    <col min="12005" max="12009" width="11.44140625" style="43"/>
    <col min="12010" max="12010" width="11" style="43" customWidth="1"/>
    <col min="12011" max="12017" width="10.6640625" style="43" customWidth="1"/>
    <col min="12018" max="12256" width="11.44140625" style="43"/>
    <col min="12257" max="12257" width="2.88671875" style="43" customWidth="1"/>
    <col min="12258" max="12258" width="7.6640625" style="43" customWidth="1"/>
    <col min="12259" max="12259" width="14.5546875" style="43" customWidth="1"/>
    <col min="12260" max="12260" width="19" style="43" customWidth="1"/>
    <col min="12261" max="12265" width="11.44140625" style="43"/>
    <col min="12266" max="12266" width="11" style="43" customWidth="1"/>
    <col min="12267" max="12273" width="10.6640625" style="43" customWidth="1"/>
    <col min="12274" max="12512" width="11.44140625" style="43"/>
    <col min="12513" max="12513" width="2.88671875" style="43" customWidth="1"/>
    <col min="12514" max="12514" width="7.6640625" style="43" customWidth="1"/>
    <col min="12515" max="12515" width="14.5546875" style="43" customWidth="1"/>
    <col min="12516" max="12516" width="19" style="43" customWidth="1"/>
    <col min="12517" max="12521" width="11.44140625" style="43"/>
    <col min="12522" max="12522" width="11" style="43" customWidth="1"/>
    <col min="12523" max="12529" width="10.6640625" style="43" customWidth="1"/>
    <col min="12530" max="12768" width="11.44140625" style="43"/>
    <col min="12769" max="12769" width="2.88671875" style="43" customWidth="1"/>
    <col min="12770" max="12770" width="7.6640625" style="43" customWidth="1"/>
    <col min="12771" max="12771" width="14.5546875" style="43" customWidth="1"/>
    <col min="12772" max="12772" width="19" style="43" customWidth="1"/>
    <col min="12773" max="12777" width="11.44140625" style="43"/>
    <col min="12778" max="12778" width="11" style="43" customWidth="1"/>
    <col min="12779" max="12785" width="10.6640625" style="43" customWidth="1"/>
    <col min="12786" max="13024" width="11.44140625" style="43"/>
    <col min="13025" max="13025" width="2.88671875" style="43" customWidth="1"/>
    <col min="13026" max="13026" width="7.6640625" style="43" customWidth="1"/>
    <col min="13027" max="13027" width="14.5546875" style="43" customWidth="1"/>
    <col min="13028" max="13028" width="19" style="43" customWidth="1"/>
    <col min="13029" max="13033" width="11.44140625" style="43"/>
    <col min="13034" max="13034" width="11" style="43" customWidth="1"/>
    <col min="13035" max="13041" width="10.6640625" style="43" customWidth="1"/>
    <col min="13042" max="13280" width="11.44140625" style="43"/>
    <col min="13281" max="13281" width="2.88671875" style="43" customWidth="1"/>
    <col min="13282" max="13282" width="7.6640625" style="43" customWidth="1"/>
    <col min="13283" max="13283" width="14.5546875" style="43" customWidth="1"/>
    <col min="13284" max="13284" width="19" style="43" customWidth="1"/>
    <col min="13285" max="13289" width="11.44140625" style="43"/>
    <col min="13290" max="13290" width="11" style="43" customWidth="1"/>
    <col min="13291" max="13297" width="10.6640625" style="43" customWidth="1"/>
    <col min="13298" max="13536" width="11.44140625" style="43"/>
    <col min="13537" max="13537" width="2.88671875" style="43" customWidth="1"/>
    <col min="13538" max="13538" width="7.6640625" style="43" customWidth="1"/>
    <col min="13539" max="13539" width="14.5546875" style="43" customWidth="1"/>
    <col min="13540" max="13540" width="19" style="43" customWidth="1"/>
    <col min="13541" max="13545" width="11.44140625" style="43"/>
    <col min="13546" max="13546" width="11" style="43" customWidth="1"/>
    <col min="13547" max="13553" width="10.6640625" style="43" customWidth="1"/>
    <col min="13554" max="13792" width="11.44140625" style="43"/>
    <col min="13793" max="13793" width="2.88671875" style="43" customWidth="1"/>
    <col min="13794" max="13794" width="7.6640625" style="43" customWidth="1"/>
    <col min="13795" max="13795" width="14.5546875" style="43" customWidth="1"/>
    <col min="13796" max="13796" width="19" style="43" customWidth="1"/>
    <col min="13797" max="13801" width="11.44140625" style="43"/>
    <col min="13802" max="13802" width="11" style="43" customWidth="1"/>
    <col min="13803" max="13809" width="10.6640625" style="43" customWidth="1"/>
    <col min="13810" max="14048" width="11.44140625" style="43"/>
    <col min="14049" max="14049" width="2.88671875" style="43" customWidth="1"/>
    <col min="14050" max="14050" width="7.6640625" style="43" customWidth="1"/>
    <col min="14051" max="14051" width="14.5546875" style="43" customWidth="1"/>
    <col min="14052" max="14052" width="19" style="43" customWidth="1"/>
    <col min="14053" max="14057" width="11.44140625" style="43"/>
    <col min="14058" max="14058" width="11" style="43" customWidth="1"/>
    <col min="14059" max="14065" width="10.6640625" style="43" customWidth="1"/>
    <col min="14066" max="14304" width="11.44140625" style="43"/>
    <col min="14305" max="14305" width="2.88671875" style="43" customWidth="1"/>
    <col min="14306" max="14306" width="7.6640625" style="43" customWidth="1"/>
    <col min="14307" max="14307" width="14.5546875" style="43" customWidth="1"/>
    <col min="14308" max="14308" width="19" style="43" customWidth="1"/>
    <col min="14309" max="14313" width="11.44140625" style="43"/>
    <col min="14314" max="14314" width="11" style="43" customWidth="1"/>
    <col min="14315" max="14321" width="10.6640625" style="43" customWidth="1"/>
    <col min="14322" max="14560" width="11.44140625" style="43"/>
    <col min="14561" max="14561" width="2.88671875" style="43" customWidth="1"/>
    <col min="14562" max="14562" width="7.6640625" style="43" customWidth="1"/>
    <col min="14563" max="14563" width="14.5546875" style="43" customWidth="1"/>
    <col min="14564" max="14564" width="19" style="43" customWidth="1"/>
    <col min="14565" max="14569" width="11.44140625" style="43"/>
    <col min="14570" max="14570" width="11" style="43" customWidth="1"/>
    <col min="14571" max="14577" width="10.6640625" style="43" customWidth="1"/>
    <col min="14578" max="14816" width="11.44140625" style="43"/>
    <col min="14817" max="14817" width="2.88671875" style="43" customWidth="1"/>
    <col min="14818" max="14818" width="7.6640625" style="43" customWidth="1"/>
    <col min="14819" max="14819" width="14.5546875" style="43" customWidth="1"/>
    <col min="14820" max="14820" width="19" style="43" customWidth="1"/>
    <col min="14821" max="14825" width="11.44140625" style="43"/>
    <col min="14826" max="14826" width="11" style="43" customWidth="1"/>
    <col min="14827" max="14833" width="10.6640625" style="43" customWidth="1"/>
    <col min="14834" max="15072" width="11.44140625" style="43"/>
    <col min="15073" max="15073" width="2.88671875" style="43" customWidth="1"/>
    <col min="15074" max="15074" width="7.6640625" style="43" customWidth="1"/>
    <col min="15075" max="15075" width="14.5546875" style="43" customWidth="1"/>
    <col min="15076" max="15076" width="19" style="43" customWidth="1"/>
    <col min="15077" max="15081" width="11.44140625" style="43"/>
    <col min="15082" max="15082" width="11" style="43" customWidth="1"/>
    <col min="15083" max="15089" width="10.6640625" style="43" customWidth="1"/>
    <col min="15090" max="15328" width="11.44140625" style="43"/>
    <col min="15329" max="15329" width="2.88671875" style="43" customWidth="1"/>
    <col min="15330" max="15330" width="7.6640625" style="43" customWidth="1"/>
    <col min="15331" max="15331" width="14.5546875" style="43" customWidth="1"/>
    <col min="15332" max="15332" width="19" style="43" customWidth="1"/>
    <col min="15333" max="15337" width="11.44140625" style="43"/>
    <col min="15338" max="15338" width="11" style="43" customWidth="1"/>
    <col min="15339" max="15345" width="10.6640625" style="43" customWidth="1"/>
    <col min="15346" max="15584" width="11.44140625" style="43"/>
    <col min="15585" max="15585" width="2.88671875" style="43" customWidth="1"/>
    <col min="15586" max="15586" width="7.6640625" style="43" customWidth="1"/>
    <col min="15587" max="15587" width="14.5546875" style="43" customWidth="1"/>
    <col min="15588" max="15588" width="19" style="43" customWidth="1"/>
    <col min="15589" max="15593" width="11.44140625" style="43"/>
    <col min="15594" max="15594" width="11" style="43" customWidth="1"/>
    <col min="15595" max="15601" width="10.6640625" style="43" customWidth="1"/>
    <col min="15602" max="15840" width="11.44140625" style="43"/>
    <col min="15841" max="15841" width="2.88671875" style="43" customWidth="1"/>
    <col min="15842" max="15842" width="7.6640625" style="43" customWidth="1"/>
    <col min="15843" max="15843" width="14.5546875" style="43" customWidth="1"/>
    <col min="15844" max="15844" width="19" style="43" customWidth="1"/>
    <col min="15845" max="15849" width="11.44140625" style="43"/>
    <col min="15850" max="15850" width="11" style="43" customWidth="1"/>
    <col min="15851" max="15857" width="10.6640625" style="43" customWidth="1"/>
    <col min="15858" max="16096" width="11.44140625" style="43"/>
    <col min="16097" max="16097" width="2.88671875" style="43" customWidth="1"/>
    <col min="16098" max="16098" width="7.6640625" style="43" customWidth="1"/>
    <col min="16099" max="16099" width="14.5546875" style="43" customWidth="1"/>
    <col min="16100" max="16100" width="19" style="43" customWidth="1"/>
    <col min="16101" max="16105" width="11.44140625" style="43"/>
    <col min="16106" max="16106" width="11" style="43" customWidth="1"/>
    <col min="16107" max="16113" width="10.6640625" style="43" customWidth="1"/>
    <col min="16114" max="16352" width="11.44140625" style="43"/>
    <col min="16353" max="16384" width="11.44140625" style="43" customWidth="1"/>
  </cols>
  <sheetData>
    <row r="1" spans="1:6" x14ac:dyDescent="0.25">
      <c r="A1" s="37"/>
      <c r="B1" s="23"/>
      <c r="C1" s="23"/>
      <c r="D1" s="23"/>
      <c r="E1" s="48"/>
      <c r="F1" s="48"/>
    </row>
    <row r="2" spans="1:6" ht="28.2" x14ac:dyDescent="0.5">
      <c r="A2" s="37"/>
      <c r="B2" s="138" t="s">
        <v>14</v>
      </c>
      <c r="C2" s="138"/>
      <c r="D2" s="138"/>
      <c r="E2" s="138"/>
      <c r="F2" s="138"/>
    </row>
    <row r="3" spans="1:6" s="45" customFormat="1" x14ac:dyDescent="0.25">
      <c r="A3" s="44"/>
      <c r="B3" s="24"/>
      <c r="C3" s="31"/>
      <c r="D3" s="31"/>
      <c r="E3" s="62"/>
      <c r="F3" s="62"/>
    </row>
    <row r="4" spans="1:6" s="45" customFormat="1" ht="17.25" customHeight="1" x14ac:dyDescent="0.25">
      <c r="A4" s="44"/>
      <c r="B4" s="141" t="s">
        <v>4</v>
      </c>
      <c r="C4" s="141"/>
      <c r="D4" s="141"/>
      <c r="E4" s="141"/>
      <c r="F4" s="62"/>
    </row>
    <row r="5" spans="1:6" s="45" customFormat="1" x14ac:dyDescent="0.25">
      <c r="A5" s="44"/>
      <c r="B5" s="31"/>
      <c r="C5" s="31"/>
      <c r="D5" s="31"/>
      <c r="E5" s="62"/>
      <c r="F5" s="62"/>
    </row>
    <row r="6" spans="1:6" s="45" customFormat="1" ht="13.8" thickBot="1" x14ac:dyDescent="0.3">
      <c r="A6" s="44"/>
      <c r="B6" s="136" t="s">
        <v>15</v>
      </c>
      <c r="C6" s="136"/>
      <c r="D6" s="136"/>
      <c r="E6" s="136"/>
      <c r="F6" s="136"/>
    </row>
    <row r="7" spans="1:6" ht="13.8" thickBot="1" x14ac:dyDescent="0.3">
      <c r="A7" s="37"/>
      <c r="B7" s="142"/>
      <c r="C7" s="143"/>
      <c r="D7" s="143"/>
      <c r="E7" s="46">
        <v>2022</v>
      </c>
      <c r="F7" s="46">
        <v>2023</v>
      </c>
    </row>
    <row r="8" spans="1:6" x14ac:dyDescent="0.25">
      <c r="A8" s="37"/>
      <c r="B8" s="144" t="s">
        <v>16</v>
      </c>
      <c r="C8" s="144"/>
      <c r="D8" s="85">
        <f>SUM(D9:D13)</f>
        <v>0</v>
      </c>
      <c r="E8" s="104"/>
      <c r="F8" s="104"/>
    </row>
    <row r="9" spans="1:6" x14ac:dyDescent="0.25">
      <c r="A9" s="37"/>
      <c r="B9" s="148" t="s">
        <v>34</v>
      </c>
      <c r="C9" s="149"/>
      <c r="D9" s="84">
        <f>E9+F9</f>
        <v>0</v>
      </c>
      <c r="E9" s="47"/>
      <c r="F9" s="47"/>
    </row>
    <row r="10" spans="1:6" x14ac:dyDescent="0.25">
      <c r="A10" s="37"/>
      <c r="B10" s="150" t="s">
        <v>35</v>
      </c>
      <c r="C10" s="151"/>
      <c r="D10" s="84">
        <f t="shared" ref="D10:D13" si="0">E10+F10</f>
        <v>0</v>
      </c>
      <c r="E10" s="47"/>
      <c r="F10" s="47"/>
    </row>
    <row r="11" spans="1:6" x14ac:dyDescent="0.25">
      <c r="A11" s="37"/>
      <c r="B11" s="148" t="s">
        <v>36</v>
      </c>
      <c r="C11" s="149"/>
      <c r="D11" s="84">
        <f t="shared" si="0"/>
        <v>0</v>
      </c>
      <c r="E11" s="47"/>
      <c r="F11" s="47"/>
    </row>
    <row r="12" spans="1:6" ht="14.25" customHeight="1" x14ac:dyDescent="0.25">
      <c r="A12" s="37"/>
      <c r="B12" s="152" t="s">
        <v>37</v>
      </c>
      <c r="C12" s="153"/>
      <c r="D12" s="84">
        <f t="shared" si="0"/>
        <v>0</v>
      </c>
      <c r="E12" s="47"/>
      <c r="F12" s="47"/>
    </row>
    <row r="13" spans="1:6" x14ac:dyDescent="0.25">
      <c r="A13" s="37"/>
      <c r="B13" s="154" t="s">
        <v>38</v>
      </c>
      <c r="C13" s="154"/>
      <c r="D13" s="84">
        <f t="shared" si="0"/>
        <v>0</v>
      </c>
      <c r="E13" s="47"/>
      <c r="F13" s="47"/>
    </row>
    <row r="14" spans="1:6" x14ac:dyDescent="0.25">
      <c r="A14" s="37"/>
      <c r="B14" s="23"/>
      <c r="C14" s="23"/>
      <c r="D14" s="48"/>
      <c r="E14" s="48"/>
      <c r="F14" s="48"/>
    </row>
    <row r="15" spans="1:6" ht="13.5" customHeight="1" thickBot="1" x14ac:dyDescent="0.3">
      <c r="A15" s="37"/>
      <c r="B15" s="145" t="s">
        <v>17</v>
      </c>
      <c r="C15" s="145"/>
      <c r="D15" s="145"/>
      <c r="E15" s="63"/>
      <c r="F15" s="63"/>
    </row>
    <row r="16" spans="1:6" ht="13.8" thickBot="1" x14ac:dyDescent="0.3">
      <c r="A16" s="37"/>
      <c r="B16" s="146"/>
      <c r="C16" s="147"/>
      <c r="D16" s="147"/>
      <c r="E16" s="46">
        <f t="shared" ref="E16:F16" si="1">E7</f>
        <v>2022</v>
      </c>
      <c r="F16" s="46">
        <f t="shared" si="1"/>
        <v>2023</v>
      </c>
    </row>
    <row r="17" spans="1:6" x14ac:dyDescent="0.25">
      <c r="A17" s="37"/>
      <c r="B17" s="139" t="s">
        <v>18</v>
      </c>
      <c r="C17" s="140"/>
      <c r="D17" s="140"/>
      <c r="E17" s="86">
        <v>1</v>
      </c>
      <c r="F17" s="86">
        <v>1.04</v>
      </c>
    </row>
    <row r="18" spans="1:6" x14ac:dyDescent="0.25">
      <c r="A18" s="37"/>
      <c r="B18" s="49"/>
      <c r="C18" s="23"/>
      <c r="D18" s="49"/>
      <c r="E18" s="64"/>
      <c r="F18" s="64"/>
    </row>
    <row r="19" spans="1:6" ht="13.8" thickBot="1" x14ac:dyDescent="0.3">
      <c r="A19" s="37"/>
      <c r="B19" s="83" t="s">
        <v>19</v>
      </c>
      <c r="C19" s="83"/>
      <c r="D19" s="50"/>
      <c r="E19" s="63"/>
      <c r="F19" s="63"/>
    </row>
    <row r="20" spans="1:6" ht="13.8" thickBot="1" x14ac:dyDescent="0.3">
      <c r="A20" s="37"/>
      <c r="B20" s="142"/>
      <c r="C20" s="143"/>
      <c r="D20" s="143"/>
      <c r="E20" s="46">
        <f t="shared" ref="E20:F20" si="2">E7</f>
        <v>2022</v>
      </c>
      <c r="F20" s="46">
        <f t="shared" si="2"/>
        <v>2023</v>
      </c>
    </row>
    <row r="21" spans="1:6" ht="13.8" thickBot="1" x14ac:dyDescent="0.3">
      <c r="A21" s="37"/>
      <c r="B21" s="100" t="s">
        <v>16</v>
      </c>
      <c r="C21" s="101"/>
      <c r="D21" s="102">
        <f>SUM(E21:F21)</f>
        <v>0</v>
      </c>
      <c r="E21" s="103">
        <f>E8</f>
        <v>0</v>
      </c>
      <c r="F21" s="103">
        <f>F8/F17</f>
        <v>0</v>
      </c>
    </row>
    <row r="22" spans="1:6" x14ac:dyDescent="0.25">
      <c r="A22" s="37"/>
      <c r="B22" s="100" t="s">
        <v>39</v>
      </c>
      <c r="C22" s="101"/>
      <c r="D22" s="96"/>
      <c r="E22" s="51"/>
      <c r="F22" s="51"/>
    </row>
    <row r="23" spans="1:6" x14ac:dyDescent="0.25">
      <c r="A23" s="37"/>
      <c r="B23" s="23"/>
      <c r="C23" s="23"/>
      <c r="D23" s="67"/>
      <c r="E23" s="48"/>
      <c r="F23" s="48"/>
    </row>
    <row r="24" spans="1:6" ht="28.2" x14ac:dyDescent="0.5">
      <c r="A24" s="137" t="s">
        <v>24</v>
      </c>
      <c r="B24" s="137"/>
      <c r="C24" s="137"/>
      <c r="D24" s="137"/>
      <c r="E24" s="137"/>
      <c r="F24" s="137"/>
    </row>
    <row r="25" spans="1:6" ht="15.75" customHeight="1" x14ac:dyDescent="0.5">
      <c r="A25" s="61"/>
      <c r="B25" s="61"/>
      <c r="C25" s="61"/>
      <c r="D25" s="61"/>
      <c r="E25" s="61"/>
      <c r="F25" s="61"/>
    </row>
    <row r="26" spans="1:6" x14ac:dyDescent="0.25">
      <c r="A26" s="57"/>
      <c r="B26" s="53"/>
      <c r="C26" s="53"/>
      <c r="D26" s="53"/>
      <c r="E26" s="65"/>
      <c r="F26" s="65"/>
    </row>
    <row r="27" spans="1:6" x14ac:dyDescent="0.25">
      <c r="A27" s="57"/>
      <c r="B27" s="58"/>
      <c r="C27" s="58"/>
      <c r="D27" s="58"/>
      <c r="E27" s="65"/>
      <c r="F27" s="65"/>
    </row>
    <row r="28" spans="1:6" x14ac:dyDescent="0.25">
      <c r="A28" s="57"/>
      <c r="B28" s="58"/>
      <c r="C28" s="58"/>
      <c r="D28" s="58"/>
      <c r="E28" s="65"/>
      <c r="F28" s="65"/>
    </row>
  </sheetData>
  <mergeCells count="15">
    <mergeCell ref="B6:F6"/>
    <mergeCell ref="A24:F24"/>
    <mergeCell ref="B2:F2"/>
    <mergeCell ref="B17:D17"/>
    <mergeCell ref="B4:E4"/>
    <mergeCell ref="B7:D7"/>
    <mergeCell ref="B8:C8"/>
    <mergeCell ref="B15:D15"/>
    <mergeCell ref="B20:D20"/>
    <mergeCell ref="B16:D16"/>
    <mergeCell ref="B9:C9"/>
    <mergeCell ref="B10:C10"/>
    <mergeCell ref="B11:C11"/>
    <mergeCell ref="B12:C12"/>
    <mergeCell ref="B13:C13"/>
  </mergeCells>
  <pageMargins left="0.78740157480314965" right="0.48" top="0.98425196850393704" bottom="0.98425196850393704" header="0.51181102362204722" footer="0.51181102362204722"/>
  <pageSetup paperSize="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7"/>
  <sheetViews>
    <sheetView tabSelected="1" zoomScaleNormal="100" workbookViewId="0">
      <selection activeCell="D5" sqref="D5"/>
    </sheetView>
  </sheetViews>
  <sheetFormatPr baseColWidth="10" defaultRowHeight="13.2" x14ac:dyDescent="0.25"/>
  <cols>
    <col min="1" max="1" width="15.6640625" customWidth="1"/>
    <col min="2" max="2" width="19.109375" customWidth="1"/>
    <col min="3" max="3" width="22.77734375" customWidth="1"/>
    <col min="4" max="4" width="29.109375" customWidth="1"/>
    <col min="5" max="5" width="23.21875" customWidth="1"/>
    <col min="6" max="6" width="26.33203125" customWidth="1"/>
    <col min="7" max="7" width="28.5546875" customWidth="1"/>
    <col min="8" max="8" width="25.44140625" customWidth="1"/>
    <col min="9" max="9" width="17.33203125" customWidth="1"/>
    <col min="10" max="10" width="20.33203125" style="1" customWidth="1"/>
    <col min="11" max="11" width="15.109375" style="1" customWidth="1"/>
    <col min="12" max="33" width="20.6640625" style="1" customWidth="1"/>
  </cols>
  <sheetData>
    <row r="1" spans="1:33" s="1" customFormat="1" ht="28.2" x14ac:dyDescent="0.5">
      <c r="A1" s="137" t="s">
        <v>44</v>
      </c>
      <c r="B1" s="137"/>
      <c r="C1" s="137"/>
      <c r="D1" s="137"/>
      <c r="E1" s="137"/>
      <c r="F1" s="137"/>
      <c r="G1" s="137"/>
      <c r="H1" s="137"/>
      <c r="I1" s="137"/>
      <c r="J1" s="137"/>
      <c r="L1" s="9"/>
      <c r="M1" s="9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</row>
    <row r="2" spans="1:33" ht="43.8" customHeight="1" x14ac:dyDescent="0.25">
      <c r="A2" s="15"/>
      <c r="B2" s="16"/>
      <c r="C2" s="159"/>
      <c r="D2" s="159"/>
      <c r="E2" s="116"/>
      <c r="F2" s="117"/>
      <c r="G2" s="155" t="s">
        <v>46</v>
      </c>
      <c r="H2" s="156"/>
      <c r="I2" s="156"/>
      <c r="J2" s="156"/>
    </row>
    <row r="3" spans="1:33" x14ac:dyDescent="0.25">
      <c r="G3" s="157" t="s">
        <v>41</v>
      </c>
      <c r="H3" s="158"/>
      <c r="I3" s="158"/>
      <c r="J3" s="158"/>
      <c r="K3" s="7"/>
      <c r="O3" s="2"/>
    </row>
    <row r="4" spans="1:33" ht="16.2" thickBot="1" x14ac:dyDescent="0.35">
      <c r="D4" s="118"/>
      <c r="E4" s="118"/>
      <c r="F4" s="120"/>
      <c r="G4" s="119"/>
      <c r="H4" s="119"/>
      <c r="I4" s="119"/>
      <c r="J4" s="119"/>
      <c r="O4" s="21"/>
    </row>
    <row r="5" spans="1:33" s="3" customFormat="1" ht="27" thickBot="1" x14ac:dyDescent="0.3">
      <c r="A5" s="87"/>
      <c r="B5" s="108" t="s">
        <v>48</v>
      </c>
      <c r="C5" s="108" t="s">
        <v>47</v>
      </c>
      <c r="D5" s="107" t="s">
        <v>49</v>
      </c>
      <c r="E5" s="109" t="s">
        <v>0</v>
      </c>
      <c r="F5" s="110" t="s">
        <v>22</v>
      </c>
      <c r="G5" s="107" t="s">
        <v>40</v>
      </c>
      <c r="H5" s="107" t="s">
        <v>1</v>
      </c>
      <c r="I5" s="109" t="s">
        <v>0</v>
      </c>
      <c r="J5" s="111" t="s">
        <v>42</v>
      </c>
      <c r="K5" s="110" t="s">
        <v>21</v>
      </c>
      <c r="L5" s="112" t="s">
        <v>43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s="3" customFormat="1" x14ac:dyDescent="0.25">
      <c r="A6" s="59">
        <v>2022</v>
      </c>
      <c r="B6" s="105"/>
      <c r="C6" s="105"/>
      <c r="D6" s="113"/>
      <c r="E6" s="88">
        <f>D6</f>
        <v>0</v>
      </c>
      <c r="F6" s="90">
        <f t="shared" ref="F6:F20" si="0">E6/K6</f>
        <v>0</v>
      </c>
      <c r="G6" s="113"/>
      <c r="H6" s="113"/>
      <c r="I6" s="88">
        <f t="shared" ref="I6:I20" si="1">SUM(G6:H6)</f>
        <v>0</v>
      </c>
      <c r="J6" s="88">
        <f t="shared" ref="J6:J20" si="2">I6/K6</f>
        <v>0</v>
      </c>
      <c r="K6" s="89">
        <v>1</v>
      </c>
      <c r="L6" s="88">
        <f>F6-J6</f>
        <v>0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s="3" customFormat="1" x14ac:dyDescent="0.25">
      <c r="A7" s="59">
        <v>2023</v>
      </c>
      <c r="B7" s="106"/>
      <c r="C7" s="105"/>
      <c r="D7" s="114"/>
      <c r="E7" s="88">
        <f t="shared" ref="E7:E20" si="3">D7</f>
        <v>0</v>
      </c>
      <c r="F7" s="90">
        <f t="shared" si="0"/>
        <v>0</v>
      </c>
      <c r="G7" s="114"/>
      <c r="H7" s="114"/>
      <c r="I7" s="90">
        <f t="shared" si="1"/>
        <v>0</v>
      </c>
      <c r="J7" s="90">
        <f t="shared" si="2"/>
        <v>0</v>
      </c>
      <c r="K7" s="91">
        <f>K6+K6*4%</f>
        <v>1.04</v>
      </c>
      <c r="L7" s="88">
        <f t="shared" ref="L7:L20" si="4">F7-J7</f>
        <v>0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3" s="3" customFormat="1" x14ac:dyDescent="0.25">
      <c r="A8" s="59">
        <v>2024</v>
      </c>
      <c r="B8" s="106"/>
      <c r="C8" s="105"/>
      <c r="D8" s="114"/>
      <c r="E8" s="88">
        <f t="shared" si="3"/>
        <v>0</v>
      </c>
      <c r="F8" s="90">
        <f t="shared" si="0"/>
        <v>0</v>
      </c>
      <c r="G8" s="114"/>
      <c r="H8" s="114"/>
      <c r="I8" s="90">
        <f t="shared" si="1"/>
        <v>0</v>
      </c>
      <c r="J8" s="90">
        <f t="shared" si="2"/>
        <v>0</v>
      </c>
      <c r="K8" s="91">
        <f t="shared" ref="K8:K20" si="5">K7+K7*4%</f>
        <v>1.0816000000000001</v>
      </c>
      <c r="L8" s="88">
        <f t="shared" si="4"/>
        <v>0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 s="3" customFormat="1" x14ac:dyDescent="0.25">
      <c r="A9" s="59">
        <v>2025</v>
      </c>
      <c r="B9" s="106"/>
      <c r="C9" s="105"/>
      <c r="D9" s="114"/>
      <c r="E9" s="88">
        <f t="shared" si="3"/>
        <v>0</v>
      </c>
      <c r="F9" s="90">
        <f t="shared" si="0"/>
        <v>0</v>
      </c>
      <c r="G9" s="114"/>
      <c r="H9" s="114"/>
      <c r="I9" s="90">
        <f t="shared" si="1"/>
        <v>0</v>
      </c>
      <c r="J9" s="90">
        <f t="shared" si="2"/>
        <v>0</v>
      </c>
      <c r="K9" s="91">
        <f t="shared" si="5"/>
        <v>1.1248640000000001</v>
      </c>
      <c r="L9" s="88">
        <f t="shared" si="4"/>
        <v>0</v>
      </c>
      <c r="M9" s="1"/>
      <c r="N9" s="4"/>
      <c r="O9" s="5"/>
      <c r="P9" s="4"/>
      <c r="Q9" s="5"/>
      <c r="R9" s="4"/>
      <c r="S9" s="5"/>
      <c r="T9" s="4"/>
      <c r="U9" s="5"/>
      <c r="V9" s="4"/>
      <c r="W9" s="5"/>
      <c r="X9" s="4"/>
      <c r="Y9" s="5"/>
      <c r="Z9" s="4"/>
      <c r="AA9" s="5"/>
      <c r="AB9" s="4"/>
      <c r="AC9" s="5"/>
      <c r="AD9" s="4"/>
      <c r="AE9" s="5"/>
      <c r="AF9" s="4"/>
      <c r="AG9" s="5"/>
    </row>
    <row r="10" spans="1:33" s="3" customFormat="1" x14ac:dyDescent="0.25">
      <c r="A10" s="59">
        <v>2026</v>
      </c>
      <c r="B10" s="106"/>
      <c r="C10" s="105"/>
      <c r="D10" s="114"/>
      <c r="E10" s="88">
        <f t="shared" si="3"/>
        <v>0</v>
      </c>
      <c r="F10" s="90">
        <f t="shared" si="0"/>
        <v>0</v>
      </c>
      <c r="G10" s="114"/>
      <c r="H10" s="114"/>
      <c r="I10" s="90">
        <f t="shared" si="1"/>
        <v>0</v>
      </c>
      <c r="J10" s="90">
        <f t="shared" si="2"/>
        <v>0</v>
      </c>
      <c r="K10" s="91">
        <f>K9+K9*4%</f>
        <v>1.16985856</v>
      </c>
      <c r="L10" s="88">
        <f t="shared" si="4"/>
        <v>0</v>
      </c>
      <c r="M10" s="1"/>
      <c r="N10" s="4"/>
      <c r="O10" s="5"/>
      <c r="P10" s="4"/>
      <c r="Q10" s="5"/>
      <c r="R10" s="4"/>
      <c r="S10" s="5"/>
      <c r="T10" s="4"/>
      <c r="U10" s="5"/>
      <c r="V10" s="4"/>
      <c r="W10" s="5"/>
      <c r="X10" s="4"/>
      <c r="Y10" s="5"/>
      <c r="Z10" s="4"/>
      <c r="AA10" s="5"/>
      <c r="AB10" s="4"/>
      <c r="AC10" s="5"/>
      <c r="AD10" s="4"/>
      <c r="AE10" s="5"/>
      <c r="AF10" s="4"/>
      <c r="AG10" s="5"/>
    </row>
    <row r="11" spans="1:33" s="3" customFormat="1" x14ac:dyDescent="0.25">
      <c r="A11" s="59">
        <v>2027</v>
      </c>
      <c r="B11" s="106"/>
      <c r="C11" s="105"/>
      <c r="D11" s="114"/>
      <c r="E11" s="88">
        <f t="shared" si="3"/>
        <v>0</v>
      </c>
      <c r="F11" s="90">
        <f t="shared" si="0"/>
        <v>0</v>
      </c>
      <c r="G11" s="114"/>
      <c r="H11" s="114"/>
      <c r="I11" s="90">
        <f t="shared" si="1"/>
        <v>0</v>
      </c>
      <c r="J11" s="90">
        <f t="shared" si="2"/>
        <v>0</v>
      </c>
      <c r="K11" s="91">
        <f t="shared" si="5"/>
        <v>1.2166529023999999</v>
      </c>
      <c r="L11" s="88">
        <f t="shared" si="4"/>
        <v>0</v>
      </c>
      <c r="M11" s="1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</row>
    <row r="12" spans="1:33" s="3" customFormat="1" x14ac:dyDescent="0.25">
      <c r="A12" s="59">
        <v>2028</v>
      </c>
      <c r="B12" s="106"/>
      <c r="C12" s="105"/>
      <c r="D12" s="114"/>
      <c r="E12" s="88">
        <f t="shared" si="3"/>
        <v>0</v>
      </c>
      <c r="F12" s="90">
        <f t="shared" si="0"/>
        <v>0</v>
      </c>
      <c r="G12" s="114"/>
      <c r="H12" s="114"/>
      <c r="I12" s="90">
        <f t="shared" si="1"/>
        <v>0</v>
      </c>
      <c r="J12" s="90">
        <f t="shared" si="2"/>
        <v>0</v>
      </c>
      <c r="K12" s="91">
        <f t="shared" si="5"/>
        <v>1.2653190184959999</v>
      </c>
      <c r="L12" s="88">
        <f t="shared" si="4"/>
        <v>0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s="3" customFormat="1" x14ac:dyDescent="0.25">
      <c r="A13" s="59">
        <v>2029</v>
      </c>
      <c r="B13" s="106"/>
      <c r="C13" s="105"/>
      <c r="D13" s="114"/>
      <c r="E13" s="88">
        <f t="shared" si="3"/>
        <v>0</v>
      </c>
      <c r="F13" s="90">
        <f t="shared" si="0"/>
        <v>0</v>
      </c>
      <c r="G13" s="114"/>
      <c r="H13" s="114"/>
      <c r="I13" s="90">
        <f t="shared" si="1"/>
        <v>0</v>
      </c>
      <c r="J13" s="90">
        <f t="shared" si="2"/>
        <v>0</v>
      </c>
      <c r="K13" s="91">
        <f t="shared" si="5"/>
        <v>1.3159317792358398</v>
      </c>
      <c r="L13" s="88">
        <f t="shared" si="4"/>
        <v>0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s="3" customFormat="1" x14ac:dyDescent="0.25">
      <c r="A14" s="59">
        <v>2030</v>
      </c>
      <c r="B14" s="106"/>
      <c r="C14" s="105"/>
      <c r="D14" s="114"/>
      <c r="E14" s="88">
        <f t="shared" si="3"/>
        <v>0</v>
      </c>
      <c r="F14" s="90">
        <f t="shared" si="0"/>
        <v>0</v>
      </c>
      <c r="G14" s="114"/>
      <c r="H14" s="114"/>
      <c r="I14" s="90">
        <f t="shared" si="1"/>
        <v>0</v>
      </c>
      <c r="J14" s="90">
        <f t="shared" si="2"/>
        <v>0</v>
      </c>
      <c r="K14" s="91">
        <f t="shared" si="5"/>
        <v>1.3685690504052734</v>
      </c>
      <c r="L14" s="88">
        <f t="shared" si="4"/>
        <v>0</v>
      </c>
      <c r="M14" s="1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3" s="3" customFormat="1" x14ac:dyDescent="0.25">
      <c r="A15" s="59">
        <v>2031</v>
      </c>
      <c r="B15" s="106"/>
      <c r="C15" s="105"/>
      <c r="D15" s="114"/>
      <c r="E15" s="88">
        <f t="shared" si="3"/>
        <v>0</v>
      </c>
      <c r="F15" s="90">
        <f t="shared" si="0"/>
        <v>0</v>
      </c>
      <c r="G15" s="114"/>
      <c r="H15" s="114"/>
      <c r="I15" s="90">
        <f t="shared" si="1"/>
        <v>0</v>
      </c>
      <c r="J15" s="90">
        <f t="shared" si="2"/>
        <v>0</v>
      </c>
      <c r="K15" s="91">
        <f t="shared" si="5"/>
        <v>1.4233118124214843</v>
      </c>
      <c r="L15" s="88">
        <f t="shared" si="4"/>
        <v>0</v>
      </c>
      <c r="M15" s="1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1"/>
    </row>
    <row r="16" spans="1:33" s="3" customFormat="1" x14ac:dyDescent="0.25">
      <c r="A16" s="59">
        <v>2032</v>
      </c>
      <c r="B16" s="106"/>
      <c r="C16" s="105"/>
      <c r="D16" s="114"/>
      <c r="E16" s="88">
        <f t="shared" si="3"/>
        <v>0</v>
      </c>
      <c r="F16" s="90">
        <f t="shared" si="0"/>
        <v>0</v>
      </c>
      <c r="G16" s="114"/>
      <c r="H16" s="114"/>
      <c r="I16" s="90">
        <f t="shared" si="1"/>
        <v>0</v>
      </c>
      <c r="J16" s="90">
        <f t="shared" si="2"/>
        <v>0</v>
      </c>
      <c r="K16" s="91">
        <f t="shared" si="5"/>
        <v>1.4802442849183437</v>
      </c>
      <c r="L16" s="88">
        <f t="shared" si="4"/>
        <v>0</v>
      </c>
      <c r="M16" s="1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1"/>
    </row>
    <row r="17" spans="1:33" s="3" customFormat="1" x14ac:dyDescent="0.25">
      <c r="A17" s="59">
        <v>2033</v>
      </c>
      <c r="B17" s="106"/>
      <c r="C17" s="105"/>
      <c r="D17" s="114"/>
      <c r="E17" s="88">
        <f t="shared" si="3"/>
        <v>0</v>
      </c>
      <c r="F17" s="90">
        <f t="shared" si="0"/>
        <v>0</v>
      </c>
      <c r="G17" s="114"/>
      <c r="H17" s="114"/>
      <c r="I17" s="90">
        <f t="shared" si="1"/>
        <v>0</v>
      </c>
      <c r="J17" s="90">
        <f t="shared" si="2"/>
        <v>0</v>
      </c>
      <c r="K17" s="91">
        <f t="shared" si="5"/>
        <v>1.5394540563150774</v>
      </c>
      <c r="L17" s="88">
        <f t="shared" si="4"/>
        <v>0</v>
      </c>
      <c r="M17" s="1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1"/>
    </row>
    <row r="18" spans="1:33" s="3" customFormat="1" x14ac:dyDescent="0.25">
      <c r="A18" s="59">
        <v>2034</v>
      </c>
      <c r="B18" s="106"/>
      <c r="C18" s="105"/>
      <c r="D18" s="114"/>
      <c r="E18" s="88">
        <f t="shared" si="3"/>
        <v>0</v>
      </c>
      <c r="F18" s="90">
        <f t="shared" si="0"/>
        <v>0</v>
      </c>
      <c r="G18" s="114"/>
      <c r="H18" s="114"/>
      <c r="I18" s="90">
        <f t="shared" si="1"/>
        <v>0</v>
      </c>
      <c r="J18" s="90">
        <f t="shared" si="2"/>
        <v>0</v>
      </c>
      <c r="K18" s="91">
        <f t="shared" si="5"/>
        <v>1.6010322185676804</v>
      </c>
      <c r="L18" s="88">
        <f t="shared" si="4"/>
        <v>0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s="3" customFormat="1" x14ac:dyDescent="0.25">
      <c r="A19" s="59">
        <v>2035</v>
      </c>
      <c r="B19" s="106"/>
      <c r="C19" s="105"/>
      <c r="D19" s="114"/>
      <c r="E19" s="88">
        <f t="shared" si="3"/>
        <v>0</v>
      </c>
      <c r="F19" s="90">
        <f t="shared" si="0"/>
        <v>0</v>
      </c>
      <c r="G19" s="114"/>
      <c r="H19" s="114"/>
      <c r="I19" s="90">
        <f t="shared" si="1"/>
        <v>0</v>
      </c>
      <c r="J19" s="90">
        <f t="shared" si="2"/>
        <v>0</v>
      </c>
      <c r="K19" s="91">
        <f t="shared" si="5"/>
        <v>1.6650735073103877</v>
      </c>
      <c r="L19" s="88">
        <f t="shared" si="4"/>
        <v>0</v>
      </c>
      <c r="M19" s="1"/>
      <c r="N19" s="1"/>
      <c r="O19" s="1"/>
      <c r="P19" s="1"/>
      <c r="Q19" s="1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3" s="3" customFormat="1" ht="13.8" thickBot="1" x14ac:dyDescent="0.3">
      <c r="A20" s="59">
        <v>2036</v>
      </c>
      <c r="B20" s="106"/>
      <c r="C20" s="105"/>
      <c r="D20" s="114"/>
      <c r="E20" s="88">
        <f t="shared" si="3"/>
        <v>0</v>
      </c>
      <c r="F20" s="90">
        <f t="shared" si="0"/>
        <v>0</v>
      </c>
      <c r="G20" s="114"/>
      <c r="H20" s="114"/>
      <c r="I20" s="90">
        <f t="shared" si="1"/>
        <v>0</v>
      </c>
      <c r="J20" s="90">
        <f t="shared" si="2"/>
        <v>0</v>
      </c>
      <c r="K20" s="91">
        <f t="shared" si="5"/>
        <v>1.7316764476028033</v>
      </c>
      <c r="L20" s="88">
        <f t="shared" si="4"/>
        <v>0</v>
      </c>
      <c r="M20" s="8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1:33" s="1" customFormat="1" ht="13.8" thickBot="1" x14ac:dyDescent="0.3">
      <c r="A21" s="60" t="s">
        <v>2</v>
      </c>
      <c r="B21" s="92"/>
      <c r="C21" s="92"/>
      <c r="D21" s="93">
        <f t="shared" ref="D21:J21" si="6">SUM(D6:D20)</f>
        <v>0</v>
      </c>
      <c r="E21" s="93">
        <f t="shared" si="6"/>
        <v>0</v>
      </c>
      <c r="F21" s="97">
        <f t="shared" si="6"/>
        <v>0</v>
      </c>
      <c r="G21" s="93">
        <f t="shared" si="6"/>
        <v>0</v>
      </c>
      <c r="H21" s="93">
        <f t="shared" si="6"/>
        <v>0</v>
      </c>
      <c r="I21" s="99">
        <f t="shared" si="6"/>
        <v>0</v>
      </c>
      <c r="J21" s="97">
        <f t="shared" si="6"/>
        <v>0</v>
      </c>
      <c r="K21" s="93"/>
      <c r="L21" s="98">
        <f>SUM(L6:L20)</f>
        <v>0</v>
      </c>
      <c r="M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</row>
    <row r="22" spans="1:33" s="1" customFormat="1" x14ac:dyDescent="0.25">
      <c r="A22" s="18"/>
      <c r="B22" s="19"/>
      <c r="C22" s="19"/>
      <c r="D22" s="6"/>
      <c r="E22" s="2"/>
      <c r="F22" s="2"/>
      <c r="G22" s="2"/>
      <c r="H22" s="2"/>
      <c r="I22" s="2"/>
      <c r="J22" s="2"/>
      <c r="K22" s="12"/>
      <c r="L22" s="9"/>
      <c r="M22" s="9"/>
      <c r="N22" s="9"/>
      <c r="O22" s="13"/>
      <c r="P22" s="13"/>
      <c r="Q22" s="13"/>
      <c r="R22" s="10"/>
      <c r="S22" s="10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</row>
    <row r="23" spans="1:33" s="1" customFormat="1" x14ac:dyDescent="0.25">
      <c r="A23" s="18"/>
      <c r="B23" s="19"/>
      <c r="C23" s="19"/>
      <c r="D23" s="6"/>
      <c r="E23" s="2"/>
      <c r="F23" s="2"/>
      <c r="G23" s="2"/>
      <c r="H23" s="2"/>
      <c r="I23" s="2"/>
      <c r="J23" s="2"/>
      <c r="N23" s="9"/>
      <c r="O23" s="13"/>
      <c r="P23" s="13"/>
      <c r="Q23" s="13"/>
      <c r="R23" s="10"/>
      <c r="S23" s="10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</row>
    <row r="24" spans="1:33" s="1" customFormat="1" ht="28.2" x14ac:dyDescent="0.5">
      <c r="A24" s="137" t="s">
        <v>23</v>
      </c>
      <c r="B24" s="137"/>
      <c r="C24" s="137"/>
      <c r="D24" s="137"/>
      <c r="E24" s="137"/>
      <c r="F24" s="137"/>
      <c r="G24" s="137"/>
      <c r="H24" s="137"/>
      <c r="I24" s="137"/>
      <c r="J24" s="137"/>
      <c r="L24" s="9"/>
      <c r="M24" s="9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</row>
    <row r="25" spans="1:33" s="1" customFormat="1" x14ac:dyDescent="0.25">
      <c r="A25" s="18"/>
      <c r="B25" s="20"/>
      <c r="C25" s="20"/>
      <c r="D25" s="6"/>
      <c r="E25" s="2"/>
      <c r="F25" s="2"/>
      <c r="G25" s="2"/>
      <c r="H25" s="17"/>
      <c r="I25" s="2"/>
      <c r="J25" s="2"/>
      <c r="K25" s="14"/>
      <c r="M25" s="7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</row>
    <row r="27" spans="1:33" ht="15" x14ac:dyDescent="0.25">
      <c r="A27" s="115" t="s">
        <v>50</v>
      </c>
      <c r="B27" s="115"/>
      <c r="C27" s="115"/>
      <c r="D27" s="115"/>
    </row>
  </sheetData>
  <mergeCells count="4">
    <mergeCell ref="A1:J1"/>
    <mergeCell ref="A24:J24"/>
    <mergeCell ref="G2:J2"/>
    <mergeCell ref="G3:J3"/>
  </mergeCells>
  <phoneticPr fontId="4" type="noConversion"/>
  <conditionalFormatting sqref="K6:K20">
    <cfRule type="expression" dxfId="0" priority="1" stopIfTrue="1">
      <formula>#REF!=1</formula>
    </cfRule>
  </conditionalFormatting>
  <pageMargins left="0.31496062992125984" right="0.31496062992125984" top="0.74803149606299213" bottom="0.74803149606299213" header="0.31496062992125984" footer="0.31496062992125984"/>
  <pageSetup paperSize="8" scale="67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Finanzierungslückenberechnung F&amp;E Infrastrukturcall" edit="true"/>
    <f:field ref="objsubject" par="" text="" edit="true"/>
    <f:field ref="objcreatedby" par="" text="Lehmbacher, Roswitha"/>
    <f:field ref="objcreatedat" par="" date="2021-08-11T15:08:56" text="11.08.2021 15:08:56"/>
    <f:field ref="objchangedby" par="" text="Schmidt, Thomas, Mag."/>
    <f:field ref="objmodifiedat" par="" date="2021-08-31T07:36:05" text="31.08.2021 07:36:05"/>
    <f:field ref="doc_FSCFOLIO_1_1001_FieldDocumentNumber" par="" text=""/>
    <f:field ref="doc_FSCFOLIO_1_1001_FieldSubject" par="" text="" edit="true"/>
    <f:field ref="FSCFOLIO_1_1001_FieldCurrentUser" par="" text="Birgit Schagerl, MA"/>
    <f:field ref="CCAPRECONFIG_15_1001_Objektname" par="" text="Finanzierungslückenberechnung F&amp;E Infrastrukturcall" edit="true"/>
    <f:field ref="CCAPRECONFIG_15_1001_Objektname" par="" text="Finanzierungslückenberechnung F&amp;E Infrastrukturcall" edit="true"/>
  </f:record>
  <f:display par="" text="Allgemein"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  <f:field ref="FSCFOLIO_1_1001_FieldCurrentUser" text="Aktueller Benutzer"/>
    <f:field ref="CCAPRECONFIG_15_1001_Objektname" text="Objektname"/>
  </f:display>
  <f:display par="" text="Serienbrief">
    <f:field ref="doc_FSCFOLIO_1_1001_FieldDocumentNumber" text="Dokument Nummer"/>
    <f:field ref="doc_FSCFOLIO_1_1001_FieldSubject" text="Betreff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Zusammenfassung</vt:lpstr>
      <vt:lpstr>Investitionskosten</vt:lpstr>
      <vt:lpstr>Einnahmen_Ausgaben</vt:lpstr>
      <vt:lpstr>Einnahmen_Ausgaben!Druckbereich</vt:lpstr>
      <vt:lpstr>Investitionskosten!Druckbereich</vt:lpstr>
      <vt:lpstr>Zusammenfassung!Druckbereich</vt:lpstr>
    </vt:vector>
  </TitlesOfParts>
  <Company>ECOPLUS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panz</dc:creator>
  <cp:lastModifiedBy>Lehmbacher Roswitha (WST3)</cp:lastModifiedBy>
  <cp:lastPrinted>2017-11-27T07:17:47Z</cp:lastPrinted>
  <dcterms:created xsi:type="dcterms:W3CDTF">2009-02-25T07:08:04Z</dcterms:created>
  <dcterms:modified xsi:type="dcterms:W3CDTF">2021-08-11T14:37:05Z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name="FSC#FSCLAKIS@15.1000:Abgeschlossen" pid="2" fmtid="{D5CDD505-2E9C-101B-9397-08002B2CF9AE}">
    <vt:lpwstr/>
  </property>
  <property name="FSC#FSCLAKIS@15.1000:Abgezeichnet_am" pid="3" fmtid="{D5CDD505-2E9C-101B-9397-08002B2CF9AE}">
    <vt:lpwstr/>
  </property>
  <property name="FSC#FSCLAKIS@15.1000:Abgezeichnet_von" pid="4" fmtid="{D5CDD505-2E9C-101B-9397-08002B2CF9AE}">
    <vt:lpwstr/>
  </property>
  <property name="FSC#FSCLAKIS@15.1000:Abgezeichnet2_am" pid="5" fmtid="{D5CDD505-2E9C-101B-9397-08002B2CF9AE}">
    <vt:lpwstr/>
  </property>
  <property name="FSC#FSCLAKIS@15.1000:Abgezeichnet2_von" pid="6" fmtid="{D5CDD505-2E9C-101B-9397-08002B2CF9AE}">
    <vt:lpwstr/>
  </property>
  <property name="FSC#FSCLAKIS@15.1000:Abschriftsklausel" pid="7" fmtid="{D5CDD505-2E9C-101B-9397-08002B2CF9AE}">
    <vt:lpwstr/>
  </property>
  <property name="FSC#FSCLAKIS@15.1000:AktBetreff" pid="8" fmtid="{D5CDD505-2E9C-101B-9397-08002B2CF9AE}">
    <vt:lpwstr>Abteilungsinterne Projekte (z. B. Förderrichtlinien)</vt:lpwstr>
  </property>
  <property name="FSC#FSCLAKIS@15.1000:Bearbeiter_Tit_NN" pid="9" fmtid="{D5CDD505-2E9C-101B-9397-08002B2CF9AE}">
    <vt:lpwstr>Lehmbacher</vt:lpwstr>
  </property>
  <property name="FSC#FSCLAKIS@15.1000:Bearbeiter_Tit_VN_NN" pid="10" fmtid="{D5CDD505-2E9C-101B-9397-08002B2CF9AE}">
    <vt:lpwstr>Roswitha Lehmbacher</vt:lpwstr>
  </property>
  <property name="FSC#FSCLAKIS@15.1000:Beilagen" pid="11" fmtid="{D5CDD505-2E9C-101B-9397-08002B2CF9AE}">
    <vt:lpwstr/>
  </property>
  <property name="FSC#FSCLAKIS@15.1000:Betreff" pid="12" fmtid="{D5CDD505-2E9C-101B-9397-08002B2CF9AE}">
    <vt:lpwstr>Förderungen WST3 ab 01.04.2021 - Vorbereitung (Leitfäden, Programmdokumente)</vt:lpwstr>
  </property>
  <property name="FSC#FSCLAKIS@15.1000:Bezug" pid="13" fmtid="{D5CDD505-2E9C-101B-9397-08002B2CF9AE}">
    <vt:lpwstr/>
  </property>
  <property name="FSC#FSCLAKIS@15.1000:DW_Bearbeiter" pid="14" fmtid="{D5CDD505-2E9C-101B-9397-08002B2CF9AE}">
    <vt:lpwstr>16134</vt:lpwstr>
  </property>
  <property name="FSC#FSCLAKIS@15.1000:DW_Eigentuemer_Zuschrift" pid="15" fmtid="{D5CDD505-2E9C-101B-9397-08002B2CF9AE}">
    <vt:lpwstr/>
  </property>
  <property name="FSC#FSCLAKIS@15.1000:Geschlecht_Bearbeiter" pid="16" fmtid="{D5CDD505-2E9C-101B-9397-08002B2CF9AE}">
    <vt:lpwstr>Weiblich</vt:lpwstr>
  </property>
  <property name="FSC#FSCLAKIS@15.1000:Geschlecht_Eigentuemer_Zuschrift" pid="17" fmtid="{D5CDD505-2E9C-101B-9397-08002B2CF9AE}">
    <vt:lpwstr/>
  </property>
  <property name="FSC#FSCLAKIS@15.1000:Eigentuemer_Zuschrift_Tit_NN" pid="18" fmtid="{D5CDD505-2E9C-101B-9397-08002B2CF9AE}">
    <vt:lpwstr/>
  </property>
  <property name="FSC#FSCLAKIS@15.1000:Eigentuemer_Zuschrift_Tit_VN_NN" pid="19" fmtid="{D5CDD505-2E9C-101B-9397-08002B2CF9AE}">
    <vt:lpwstr/>
  </property>
  <property name="FSC#FSCLAKIS@15.1000:Erzeugt_am" pid="20" fmtid="{D5CDD505-2E9C-101B-9397-08002B2CF9AE}">
    <vt:lpwstr>11.08.2021</vt:lpwstr>
  </property>
  <property name="FSC#FSCLAKIS@15.1000:Fertigungsklausel" pid="21" fmtid="{D5CDD505-2E9C-101B-9397-08002B2CF9AE}">
    <vt:lpwstr/>
  </property>
  <property name="FSC#FSCLAKIS@15.1000:Fertigungsklausel2" pid="22" fmtid="{D5CDD505-2E9C-101B-9397-08002B2CF9AE}">
    <vt:lpwstr/>
  </property>
  <property name="FSC#FSCLAKIS@15.1000:Kennzeichen" pid="23" fmtid="{D5CDD505-2E9C-101B-9397-08002B2CF9AE}">
    <vt:lpwstr>WST3-A-866/104-2021</vt:lpwstr>
  </property>
  <property name="FSC#FSCLAKIS@15.1000:Objektname" pid="24" fmtid="{D5CDD505-2E9C-101B-9397-08002B2CF9AE}">
    <vt:lpwstr>Finanzierungslückenberechnung F&amp;E Infrastrukturcall</vt:lpwstr>
  </property>
  <property name="FSC#FSCLAKIS@15.1000:RsabAbsender" pid="25" fmtid="{D5CDD505-2E9C-101B-9397-08002B2CF9AE}">
    <vt:lpwstr>Amt der NÖ Landesregierung_x000d__x000a_Abteilung Wirtschaft, Tourismus und Technologie_x000d__x000a_Landhausplatz 1_x000d__x000a_3109 St. Pölten</vt:lpwstr>
  </property>
  <property name="FSC#FSCLAKIS@15.1000:Text_nach_Fertigung" pid="26" fmtid="{D5CDD505-2E9C-101B-9397-08002B2CF9AE}">
    <vt:lpwstr/>
  </property>
  <property name="FSC#FSCLAKIS@15.1000:Unterschrieben_am" pid="27" fmtid="{D5CDD505-2E9C-101B-9397-08002B2CF9AE}">
    <vt:lpwstr/>
  </property>
  <property name="FSC#FSCLAKIS@15.1000:Unterschrieben_von" pid="28" fmtid="{D5CDD505-2E9C-101B-9397-08002B2CF9AE}">
    <vt:lpwstr/>
  </property>
  <property name="FSC#FSCLAKIS@15.1000:Unterschrieben2_am" pid="29" fmtid="{D5CDD505-2E9C-101B-9397-08002B2CF9AE}">
    <vt:lpwstr/>
  </property>
  <property name="FSC#FSCLAKIS@15.1000:Unterschrieben2_von" pid="30" fmtid="{D5CDD505-2E9C-101B-9397-08002B2CF9AE}">
    <vt:lpwstr/>
  </property>
  <property name="FSC#FSCLAKIS@15.1000:Unterschrieben_von_Tit_VN_NN_gsp" pid="31" fmtid="{D5CDD505-2E9C-101B-9397-08002B2CF9AE}">
    <vt:lpwstr/>
  </property>
  <property name="FSC#FSCLAKIS@15.1000:Unterschrieben_von_Tit_VN_NN_ng" pid="32" fmtid="{D5CDD505-2E9C-101B-9397-08002B2CF9AE}">
    <vt:lpwstr/>
  </property>
  <property name="FSC#FSCLAKIS@15.1000:Gesperrt_Bearbeiter" pid="33" fmtid="{D5CDD505-2E9C-101B-9397-08002B2CF9AE}">
    <vt:lpwstr>L e h m b a c h e r</vt:lpwstr>
  </property>
  <property name="FSC#FSCLAKIS@15.1000:Systemaenderungszeitpunkt" pid="34" fmtid="{D5CDD505-2E9C-101B-9397-08002B2CF9AE}">
    <vt:lpwstr>31. August 2021</vt:lpwstr>
  </property>
  <property name="FSC#FSCLAKIS@15.1000:Eingangsdatum_ON" pid="35" fmtid="{D5CDD505-2E9C-101B-9397-08002B2CF9AE}">
    <vt:lpwstr/>
  </property>
  <property name="FSC#FSCLAKIS@15.1000:Frist_ON" pid="36" fmtid="{D5CDD505-2E9C-101B-9397-08002B2CF9AE}">
    <vt:lpwstr/>
  </property>
  <property name="FSC#FSCLAKIS@15.1000:Anmerkung_ON" pid="37" fmtid="{D5CDD505-2E9C-101B-9397-08002B2CF9AE}">
    <vt:lpwstr/>
  </property>
  <property name="FSC#FSCLAKIS@15.1000:Inhalt_ON" pid="38" fmtid="{D5CDD505-2E9C-101B-9397-08002B2CF9AE}">
    <vt:lpwstr/>
  </property>
  <property name="FSC#FSCLAKIS@15.1000:Hinweis_ON" pid="39" fmtid="{D5CDD505-2E9C-101B-9397-08002B2CF9AE}">
    <vt:lpwstr/>
  </property>
  <property name="FSC#FSCLAKIS@15.1000:Erledigung_ON" pid="40" fmtid="{D5CDD505-2E9C-101B-9397-08002B2CF9AE}">
    <vt:lpwstr/>
  </property>
  <property name="FSC#FSCLAKIS@15.1000:DVR" pid="41" fmtid="{D5CDD505-2E9C-101B-9397-08002B2CF9AE}">
    <vt:lpwstr/>
  </property>
  <property name="FSC#FSCLAKIS@15.1000:Eigentuemer_Objekt_Tit_VN_NN" pid="42" fmtid="{D5CDD505-2E9C-101B-9397-08002B2CF9AE}">
    <vt:lpwstr>Roswitha Lehmbacher</vt:lpwstr>
  </property>
  <property name="FSC#FSCLAKIS@15.1000:DW_Eigentuemer_Objekt" pid="43" fmtid="{D5CDD505-2E9C-101B-9397-08002B2CF9AE}">
    <vt:lpwstr>16134</vt:lpwstr>
  </property>
  <property name="FSC#NOELLAKISFORMSPROP@1000.8803:xmldata3" pid="44" fmtid="{D5CDD505-2E9C-101B-9397-08002B2CF9AE}">
    <vt:lpwstr>keine Verkäufer</vt:lpwstr>
  </property>
  <property name="FSC#NOELLAKISFORMSPROP@1000.8803:xmldata3n" pid="45" fmtid="{D5CDD505-2E9C-101B-9397-08002B2CF9AE}">
    <vt:lpwstr>TEXT: LEER (!)</vt:lpwstr>
  </property>
  <property name="FSC#NOELLAKISFORMSPROP@1000.8803:xmldata10" pid="46" fmtid="{D5CDD505-2E9C-101B-9397-08002B2CF9AE}">
    <vt:lpwstr>keine Käufer</vt:lpwstr>
  </property>
  <property name="FSC#NOELLAKISFORMSPROP@1000.8803:xmldata10n" pid="47" fmtid="{D5CDD505-2E9C-101B-9397-08002B2CF9AE}">
    <vt:lpwstr>TEXT: LEER (!)</vt:lpwstr>
  </property>
  <property name="FSC#NOELLAKISFORMSPROP@1000.8803:xmldata100" pid="48" fmtid="{D5CDD505-2E9C-101B-9397-08002B2CF9AE}">
    <vt:lpwstr>kein Rechtsgeschäft</vt:lpwstr>
  </property>
  <property name="FSC#NOELLAKISFORMSPROP@1000.8803:xmldata100n" pid="49" fmtid="{D5CDD505-2E9C-101B-9397-08002B2CF9AE}">
    <vt:lpwstr>kein Rechtsgeschäft</vt:lpwstr>
  </property>
  <property name="FSC#NOELLAKISFORMSPROP@1000.8803:xmldata101" pid="50" fmtid="{D5CDD505-2E9C-101B-9397-08002B2CF9AE}">
    <vt:lpwstr>kein Datum</vt:lpwstr>
  </property>
  <property name="FSC#NOELLAKISFORMSPROP@1000.8803:xmldata101n" pid="51" fmtid="{D5CDD505-2E9C-101B-9397-08002B2CF9AE}">
    <vt:lpwstr>kein Datum</vt:lpwstr>
  </property>
  <property name="FSC#NOELLAKISFORMSPROP@1000.8803:xmldata102" pid="52" fmtid="{D5CDD505-2E9C-101B-9397-08002B2CF9AE}">
    <vt:lpwstr>Keine Aktenzahl des Rechtsgeschäfts erfasst</vt:lpwstr>
  </property>
  <property name="FSC#NOELLAKISFORMSPROP@1000.8803:xmldata102n" pid="53" fmtid="{D5CDD505-2E9C-101B-9397-08002B2CF9AE}">
    <vt:lpwstr>Keine Aktenzahl des Rechtsgeschäfts erfasst</vt:lpwstr>
  </property>
  <property name="FSC#NOELLAKISFORMSPROP@1000.8803:xmldata20" pid="54" fmtid="{D5CDD505-2E9C-101B-9397-08002B2CF9AE}">
    <vt:lpwstr>keine Grundstücke</vt:lpwstr>
  </property>
  <property name="FSC#NOELLAKISFORMSPROP@1000.8803:xmldata20n" pid="55" fmtid="{D5CDD505-2E9C-101B-9397-08002B2CF9AE}">
    <vt:lpwstr>TEXT: LEER (!)</vt:lpwstr>
  </property>
  <property name="FSC#NOELLAKISFORMSPROP@1000.8803:xmldata103" pid="56" fmtid="{D5CDD505-2E9C-101B-9397-08002B2CF9AE}">
    <vt:lpwstr>Kein Zuschlag - Gericht erfasst</vt:lpwstr>
  </property>
  <property name="FSC#NOELLAKISFORMSPROP@1000.8803:xmldata103n" pid="57" fmtid="{D5CDD505-2E9C-101B-9397-08002B2CF9AE}">
    <vt:lpwstr/>
  </property>
  <property name="FSC#NOELLAKISFORMSPROP@1000.8803:xmldata104" pid="58" fmtid="{D5CDD505-2E9C-101B-9397-08002B2CF9AE}">
    <vt:lpwstr>Kein Zuschlag - Datum erfasst</vt:lpwstr>
  </property>
  <property name="FSC#NOELLAKISFORMSPROP@1000.8803:xmldata104n" pid="59" fmtid="{D5CDD505-2E9C-101B-9397-08002B2CF9AE}">
    <vt:lpwstr>Kein Zuschlag - Datum erfasst</vt:lpwstr>
  </property>
  <property name="FSC#NOELLAKISFORMSPROP@1000.8803:xmldata105" pid="60" fmtid="{D5CDD505-2E9C-101B-9397-08002B2CF9AE}">
    <vt:lpwstr>Kein Zuschlag - Zahl erfasst</vt:lpwstr>
  </property>
  <property name="FSC#NOELLAKISFORMSPROP@1000.8803:xmldata105n" pid="61" fmtid="{D5CDD505-2E9C-101B-9397-08002B2CF9AE}">
    <vt:lpwstr>Kein Zuschlag - Zahl erfasst</vt:lpwstr>
  </property>
  <property name="FSC#NOELLAKISFORMSPROP@1000.8803:xmldata30" pid="62" fmtid="{D5CDD505-2E9C-101B-9397-08002B2CF9AE}">
    <vt:lpwstr>Kein Vertreter erfasst</vt:lpwstr>
  </property>
  <property name="FSC#NOELLAKISFORMSPROP@1000.8803:xmldata30n" pid="63" fmtid="{D5CDD505-2E9C-101B-9397-08002B2CF9AE}">
    <vt:lpwstr>Kein Vertreter erfasst</vt:lpwstr>
  </property>
  <property name="FSC#NOELLAKISFORMSPROP@1000.8803:xmldataVertrEnt" pid="64" fmtid="{D5CDD505-2E9C-101B-9397-08002B2CF9AE}">
    <vt:lpwstr>Kein Vertreter erfasst</vt:lpwstr>
  </property>
  <property name="FSC#NOELLAKISFORMSPROP@1000.8803:xmldataVertrEntn" pid="65" fmtid="{D5CDD505-2E9C-101B-9397-08002B2CF9AE}">
    <vt:lpwstr>Kein Vertreter erfasst</vt:lpwstr>
  </property>
  <property name="FSC#NOELLAKISFORMSPROP@1000.8803:xmldataGrundstEnt" pid="66" fmtid="{D5CDD505-2E9C-101B-9397-08002B2CF9AE}">
    <vt:lpwstr>keine Grundstücke</vt:lpwstr>
  </property>
  <property name="FSC#NOELLAKISFORMSPROP@1000.8803:xmldataGrundstEntn" pid="67" fmtid="{D5CDD505-2E9C-101B-9397-08002B2CF9AE}">
    <vt:lpwstr>TEXT: LEER (!)</vt:lpwstr>
  </property>
  <property name="FSC#NOELLAKISFORMSPROP@1000.8803:xmldataGVAVerk" pid="68" fmtid="{D5CDD505-2E9C-101B-9397-08002B2CF9AE}">
    <vt:lpwstr>keine Verkäufer</vt:lpwstr>
  </property>
  <property name="FSC#NOELLAKISFORMSPROP@1000.8803:xmldataGVAVerkn" pid="69" fmtid="{D5CDD505-2E9C-101B-9397-08002B2CF9AE}">
    <vt:lpwstr>TEXT: LEER (!)</vt:lpwstr>
  </property>
  <property name="FSC#NOELLAKISFORMSPROP@1000.8803:xmldataGVAKaeufer" pid="70" fmtid="{D5CDD505-2E9C-101B-9397-08002B2CF9AE}">
    <vt:lpwstr>keine Käufer</vt:lpwstr>
  </property>
  <property name="FSC#NOELLAKISFORMSPROP@1000.8803:xmldataGVAKaeufern" pid="71" fmtid="{D5CDD505-2E9C-101B-9397-08002B2CF9AE}">
    <vt:lpwstr>TEXT: LEER (!)</vt:lpwstr>
  </property>
  <property name="FSC#NOELLAKISFORMSPROP@1000.8803:xmldataGVARechtsgesch" pid="72" fmtid="{D5CDD505-2E9C-101B-9397-08002B2CF9AE}">
    <vt:lpwstr>kein Rechtsgeschäft</vt:lpwstr>
  </property>
  <property name="FSC#NOELLAKISFORMSPROP@1000.8803:xmldataGVARechtsgeschn" pid="73" fmtid="{D5CDD505-2E9C-101B-9397-08002B2CF9AE}">
    <vt:lpwstr>kein Rechtsgeschäft</vt:lpwstr>
  </property>
  <property name="FSC#NOELLAKISFORMSPROP@1000.8803:xmldataGVA_RG_dat" pid="74" fmtid="{D5CDD505-2E9C-101B-9397-08002B2CF9AE}">
    <vt:lpwstr>kein Datum</vt:lpwstr>
  </property>
  <property name="FSC#NOELLAKISFORMSPROP@1000.8803:xmldataGVA_RG_datn" pid="75" fmtid="{D5CDD505-2E9C-101B-9397-08002B2CF9AE}">
    <vt:lpwstr>kein Datum</vt:lpwstr>
  </property>
  <property name="FSC#NOELLAKISFORMSPROP@1000.8803:xmldata_RG_Zahl_GVA" pid="76" fmtid="{D5CDD505-2E9C-101B-9397-08002B2CF9AE}">
    <vt:lpwstr>Keine Aktenzahl des Rechtsgeschäfts erfasst</vt:lpwstr>
  </property>
  <property name="FSC#NOELLAKISFORMSPROP@1000.8803:xmldata_RG_Zahl_GVAn" pid="77" fmtid="{D5CDD505-2E9C-101B-9397-08002B2CF9AE}">
    <vt:lpwstr>Keine Aktenzahl des Rechtsgeschäfts erfasst</vt:lpwstr>
  </property>
  <property name="FSC#NOELLAKISFORMSPROP@1000.8803:xmldata_grundstueck_GVA" pid="78" fmtid="{D5CDD505-2E9C-101B-9397-08002B2CF9AE}">
    <vt:lpwstr>keine Grundstücke</vt:lpwstr>
  </property>
  <property name="FSC#NOELLAKISFORMSPROP@1000.8803:xmldata_grundstueck_GVAn" pid="79" fmtid="{D5CDD505-2E9C-101B-9397-08002B2CF9AE}">
    <vt:lpwstr>TEXT: LEER (!)</vt:lpwstr>
  </property>
  <property name="FSC#NOELLAKISFORMSPROP@1000.8803:xmldataZuschlagGVA" pid="80" fmtid="{D5CDD505-2E9C-101B-9397-08002B2CF9AE}">
    <vt:lpwstr>Kein Zuschlag - Gericht erfasst</vt:lpwstr>
  </property>
  <property name="FSC#NOELLAKISFORMSPROP@1000.8803:xmldataZuschlagGVAn" pid="81" fmtid="{D5CDD505-2E9C-101B-9397-08002B2CF9AE}">
    <vt:lpwstr/>
  </property>
  <property name="FSC#NOELLAKISFORMSPROP@1000.8803:xmldata_ZuDat_GVA" pid="82" fmtid="{D5CDD505-2E9C-101B-9397-08002B2CF9AE}">
    <vt:lpwstr>Kein Zuschlag - Datum erfasst</vt:lpwstr>
  </property>
  <property name="FSC#NOELLAKISFORMSPROP@1000.8803:xmldata_ZuDat_GVAn" pid="83" fmtid="{D5CDD505-2E9C-101B-9397-08002B2CF9AE}">
    <vt:lpwstr>Kein Zuschlag - Datum erfasst</vt:lpwstr>
  </property>
  <property name="FSC#NOELLAKISFORMSPROP@1000.8803:xmldata_ZuZahl_GVA" pid="84" fmtid="{D5CDD505-2E9C-101B-9397-08002B2CF9AE}">
    <vt:lpwstr>Kein Zuschlag - Zahl erfasst</vt:lpwstr>
  </property>
  <property name="FSC#NOELLAKISFORMSPROP@1000.8803:xmldata_ZuZahl_GVAn" pid="85" fmtid="{D5CDD505-2E9C-101B-9397-08002B2CF9AE}">
    <vt:lpwstr>Kein Zuschlag - Zahl erfasst</vt:lpwstr>
  </property>
  <property name="FSC#NOELLAKISFORMSPROP@1000.8803:xmldata_Vertreter_GVA" pid="86" fmtid="{D5CDD505-2E9C-101B-9397-08002B2CF9AE}">
    <vt:lpwstr>Kein Vertreter erfasst</vt:lpwstr>
  </property>
  <property name="FSC#NOELLAKISFORMSPROP@1000.8803:xmldata_Vertreter_GVAn" pid="87" fmtid="{D5CDD505-2E9C-101B-9397-08002B2CF9AE}">
    <vt:lpwstr>Kein Vertreter erfasst</vt:lpwstr>
  </property>
  <property name="FSC#COOSYSTEM@1.1:Container" pid="88" fmtid="{D5CDD505-2E9C-101B-9397-08002B2CF9AE}">
    <vt:lpwstr>COO.1000.8802.68.2099933</vt:lpwstr>
  </property>
  <property name="FSC#COOELAK@1.1001:Subject" pid="89" fmtid="{D5CDD505-2E9C-101B-9397-08002B2CF9AE}">
    <vt:lpwstr>Abteilungsinterne Projekte (z. B. Förderrichtlinien)</vt:lpwstr>
  </property>
  <property name="FSC#COOELAK@1.1001:FileReference" pid="90" fmtid="{D5CDD505-2E9C-101B-9397-08002B2CF9AE}">
    <vt:lpwstr>WST3-A-866-2005</vt:lpwstr>
  </property>
  <property name="FSC#COOELAK@1.1001:FileRefYear" pid="91" fmtid="{D5CDD505-2E9C-101B-9397-08002B2CF9AE}">
    <vt:lpwstr>2005</vt:lpwstr>
  </property>
  <property name="FSC#COOELAK@1.1001:FileRefOrdinal" pid="92" fmtid="{D5CDD505-2E9C-101B-9397-08002B2CF9AE}">
    <vt:lpwstr>866</vt:lpwstr>
  </property>
  <property name="FSC#COOELAK@1.1001:FileRefOU" pid="93" fmtid="{D5CDD505-2E9C-101B-9397-08002B2CF9AE}">
    <vt:lpwstr>WST3</vt:lpwstr>
  </property>
  <property name="FSC#COOELAK@1.1001:Organization" pid="94" fmtid="{D5CDD505-2E9C-101B-9397-08002B2CF9AE}">
    <vt:lpwstr/>
  </property>
  <property name="FSC#COOELAK@1.1001:Owner" pid="95" fmtid="{D5CDD505-2E9C-101B-9397-08002B2CF9AE}">
    <vt:lpwstr>Lehmbacher Roswitha</vt:lpwstr>
  </property>
  <property name="FSC#COOELAK@1.1001:OwnerExtension" pid="96" fmtid="{D5CDD505-2E9C-101B-9397-08002B2CF9AE}">
    <vt:lpwstr>16134</vt:lpwstr>
  </property>
  <property name="FSC#COOELAK@1.1001:OwnerFaxExtension" pid="97" fmtid="{D5CDD505-2E9C-101B-9397-08002B2CF9AE}">
    <vt:lpwstr/>
  </property>
  <property name="FSC#COOELAK@1.1001:DispatchedBy" pid="98" fmtid="{D5CDD505-2E9C-101B-9397-08002B2CF9AE}">
    <vt:lpwstr/>
  </property>
  <property name="FSC#COOELAK@1.1001:DispatchedAt" pid="99" fmtid="{D5CDD505-2E9C-101B-9397-08002B2CF9AE}">
    <vt:lpwstr/>
  </property>
  <property name="FSC#COOELAK@1.1001:ApprovedBy" pid="100" fmtid="{D5CDD505-2E9C-101B-9397-08002B2CF9AE}">
    <vt:lpwstr/>
  </property>
  <property name="FSC#COOELAK@1.1001:ApprovedAt" pid="101" fmtid="{D5CDD505-2E9C-101B-9397-08002B2CF9AE}">
    <vt:lpwstr/>
  </property>
  <property name="FSC#COOELAK@1.1001:Department" pid="102" fmtid="{D5CDD505-2E9C-101B-9397-08002B2CF9AE}">
    <vt:lpwstr>WST3 (Abteilung Wirtschaft, Tourismus und Technologie)</vt:lpwstr>
  </property>
  <property name="FSC#COOELAK@1.1001:CreatedAt" pid="103" fmtid="{D5CDD505-2E9C-101B-9397-08002B2CF9AE}">
    <vt:lpwstr>11.08.2021</vt:lpwstr>
  </property>
  <property name="FSC#COOELAK@1.1001:OU" pid="104" fmtid="{D5CDD505-2E9C-101B-9397-08002B2CF9AE}">
    <vt:lpwstr>WST3 (Abteilung Wirtschaft, Tourismus und Technologie)</vt:lpwstr>
  </property>
  <property name="FSC#COOELAK@1.1001:Priority" pid="105" fmtid="{D5CDD505-2E9C-101B-9397-08002B2CF9AE}">
    <vt:lpwstr> ()</vt:lpwstr>
  </property>
  <property name="FSC#COOELAK@1.1001:ObjBarCode" pid="106" fmtid="{D5CDD505-2E9C-101B-9397-08002B2CF9AE}">
    <vt:lpwstr>*COO.1000.8802.68.2099933*</vt:lpwstr>
  </property>
  <property name="FSC#COOELAK@1.1001:RefBarCode" pid="107" fmtid="{D5CDD505-2E9C-101B-9397-08002B2CF9AE}">
    <vt:lpwstr>*COO.1000.8802.2.14646742*</vt:lpwstr>
  </property>
  <property name="FSC#COOELAK@1.1001:FileRefBarCode" pid="108" fmtid="{D5CDD505-2E9C-101B-9397-08002B2CF9AE}">
    <vt:lpwstr>*WST3-A-866-2005*</vt:lpwstr>
  </property>
  <property name="FSC#COOELAK@1.1001:ExternalRef" pid="109" fmtid="{D5CDD505-2E9C-101B-9397-08002B2CF9AE}">
    <vt:lpwstr/>
  </property>
  <property name="FSC#COOELAK@1.1001:IncomingNumber" pid="110" fmtid="{D5CDD505-2E9C-101B-9397-08002B2CF9AE}">
    <vt:lpwstr/>
  </property>
  <property name="FSC#COOELAK@1.1001:IncomingSubject" pid="111" fmtid="{D5CDD505-2E9C-101B-9397-08002B2CF9AE}">
    <vt:lpwstr/>
  </property>
  <property name="FSC#COOELAK@1.1001:ProcessResponsible" pid="112" fmtid="{D5CDD505-2E9C-101B-9397-08002B2CF9AE}">
    <vt:lpwstr/>
  </property>
  <property name="FSC#COOELAK@1.1001:ProcessResponsiblePhone" pid="113" fmtid="{D5CDD505-2E9C-101B-9397-08002B2CF9AE}">
    <vt:lpwstr/>
  </property>
  <property name="FSC#COOELAK@1.1001:ProcessResponsibleMail" pid="114" fmtid="{D5CDD505-2E9C-101B-9397-08002B2CF9AE}">
    <vt:lpwstr/>
  </property>
  <property name="FSC#COOELAK@1.1001:ProcessResponsibleFax" pid="115" fmtid="{D5CDD505-2E9C-101B-9397-08002B2CF9AE}">
    <vt:lpwstr/>
  </property>
  <property name="FSC#COOELAK@1.1001:ApproverFirstName" pid="116" fmtid="{D5CDD505-2E9C-101B-9397-08002B2CF9AE}">
    <vt:lpwstr/>
  </property>
  <property name="FSC#COOELAK@1.1001:ApproverSurName" pid="117" fmtid="{D5CDD505-2E9C-101B-9397-08002B2CF9AE}">
    <vt:lpwstr/>
  </property>
  <property name="FSC#COOELAK@1.1001:ApproverTitle" pid="118" fmtid="{D5CDD505-2E9C-101B-9397-08002B2CF9AE}">
    <vt:lpwstr/>
  </property>
  <property name="FSC#COOELAK@1.1001:ExternalDate" pid="119" fmtid="{D5CDD505-2E9C-101B-9397-08002B2CF9AE}">
    <vt:lpwstr/>
  </property>
  <property name="FSC#COOELAK@1.1001:SettlementApprovedAt" pid="120" fmtid="{D5CDD505-2E9C-101B-9397-08002B2CF9AE}">
    <vt:lpwstr/>
  </property>
  <property name="FSC#COOELAK@1.1001:BaseNumber" pid="121" fmtid="{D5CDD505-2E9C-101B-9397-08002B2CF9AE}">
    <vt:lpwstr>A</vt:lpwstr>
  </property>
  <property name="FSC#COOELAK@1.1001:CurrentUserRolePos" pid="122" fmtid="{D5CDD505-2E9C-101B-9397-08002B2CF9AE}">
    <vt:lpwstr>Bearbeitung</vt:lpwstr>
  </property>
  <property name="FSC#COOELAK@1.1001:CurrentUserEmail" pid="123" fmtid="{D5CDD505-2E9C-101B-9397-08002B2CF9AE}">
    <vt:lpwstr>birgit.schagerl@noel.gv.at</vt:lpwstr>
  </property>
  <property name="FSC#ELAKGOV@1.1001:PersonalSubjGender" pid="124" fmtid="{D5CDD505-2E9C-101B-9397-08002B2CF9AE}">
    <vt:lpwstr/>
  </property>
  <property name="FSC#ELAKGOV@1.1001:PersonalSubjFirstName" pid="125" fmtid="{D5CDD505-2E9C-101B-9397-08002B2CF9AE}">
    <vt:lpwstr/>
  </property>
  <property name="FSC#ELAKGOV@1.1001:PersonalSubjSurName" pid="126" fmtid="{D5CDD505-2E9C-101B-9397-08002B2CF9AE}">
    <vt:lpwstr/>
  </property>
  <property name="FSC#ELAKGOV@1.1001:PersonalSubjSalutation" pid="127" fmtid="{D5CDD505-2E9C-101B-9397-08002B2CF9AE}">
    <vt:lpwstr/>
  </property>
  <property name="FSC#ELAKGOV@1.1001:PersonalSubjAddress" pid="128" fmtid="{D5CDD505-2E9C-101B-9397-08002B2CF9AE}">
    <vt:lpwstr/>
  </property>
  <property name="FSC#ATSTATECFG@1.1001:Office" pid="129" fmtid="{D5CDD505-2E9C-101B-9397-08002B2CF9AE}">
    <vt:lpwstr/>
  </property>
  <property name="FSC#ATSTATECFG@1.1001:Agent" pid="130" fmtid="{D5CDD505-2E9C-101B-9397-08002B2CF9AE}">
    <vt:lpwstr>Roswitha Lehmbacher</vt:lpwstr>
  </property>
  <property name="FSC#ATSTATECFG@1.1001:AgentPhone" pid="131" fmtid="{D5CDD505-2E9C-101B-9397-08002B2CF9AE}">
    <vt:lpwstr>16134</vt:lpwstr>
  </property>
  <property name="FSC#ATSTATECFG@1.1001:DepartmentFax" pid="132" fmtid="{D5CDD505-2E9C-101B-9397-08002B2CF9AE}">
    <vt:lpwstr/>
  </property>
  <property name="FSC#ATSTATECFG@1.1001:DepartmentEMail" pid="133" fmtid="{D5CDD505-2E9C-101B-9397-08002B2CF9AE}">
    <vt:lpwstr>post.wst3@noel.gv.at</vt:lpwstr>
  </property>
  <property name="FSC#ATSTATECFG@1.1001:SubfileDate" pid="134" fmtid="{D5CDD505-2E9C-101B-9397-08002B2CF9AE}">
    <vt:lpwstr>10.03.2021</vt:lpwstr>
  </property>
  <property name="FSC#ATSTATECFG@1.1001:SubfileSubject" pid="135" fmtid="{D5CDD505-2E9C-101B-9397-08002B2CF9AE}">
    <vt:lpwstr>FINAL für HP</vt:lpwstr>
  </property>
  <property name="FSC#ATSTATECFG@1.1001:DepartmentZipCode" pid="136" fmtid="{D5CDD505-2E9C-101B-9397-08002B2CF9AE}">
    <vt:lpwstr/>
  </property>
  <property name="FSC#ATSTATECFG@1.1001:DepartmentCountry" pid="137" fmtid="{D5CDD505-2E9C-101B-9397-08002B2CF9AE}">
    <vt:lpwstr/>
  </property>
  <property name="FSC#ATSTATECFG@1.1001:DepartmentCity" pid="138" fmtid="{D5CDD505-2E9C-101B-9397-08002B2CF9AE}">
    <vt:lpwstr/>
  </property>
  <property name="FSC#ATSTATECFG@1.1001:DepartmentStreet" pid="139" fmtid="{D5CDD505-2E9C-101B-9397-08002B2CF9AE}">
    <vt:lpwstr/>
  </property>
  <property name="FSC#ATSTATECFG@1.1001:DepartmentDVR" pid="140" fmtid="{D5CDD505-2E9C-101B-9397-08002B2CF9AE}">
    <vt:lpwstr/>
  </property>
  <property name="FSC#ATSTATECFG@1.1001:DepartmentUID" pid="141" fmtid="{D5CDD505-2E9C-101B-9397-08002B2CF9AE}">
    <vt:lpwstr/>
  </property>
  <property name="FSC#ATSTATECFG@1.1001:SubfileReference" pid="142" fmtid="{D5CDD505-2E9C-101B-9397-08002B2CF9AE}">
    <vt:lpwstr>WST3-A-866/104-2021</vt:lpwstr>
  </property>
  <property name="FSC#ATSTATECFG@1.1001:Clause" pid="143" fmtid="{D5CDD505-2E9C-101B-9397-08002B2CF9AE}">
    <vt:lpwstr/>
  </property>
  <property name="FSC#ATSTATECFG@1.1001:ExternalFile" pid="144" fmtid="{D5CDD505-2E9C-101B-9397-08002B2CF9AE}">
    <vt:lpwstr>Bezug: </vt:lpwstr>
  </property>
  <property name="FSC#ATSTATECFG@1.1001:ApprovedSignature" pid="145" fmtid="{D5CDD505-2E9C-101B-9397-08002B2CF9AE}">
    <vt:lpwstr/>
  </property>
  <property name="FSC#ATSTATECFG@1.1001:BankAccount" pid="146" fmtid="{D5CDD505-2E9C-101B-9397-08002B2CF9AE}">
    <vt:lpwstr/>
  </property>
  <property name="FSC#ATSTATECFG@1.1001:BankAccountOwner" pid="147" fmtid="{D5CDD505-2E9C-101B-9397-08002B2CF9AE}">
    <vt:lpwstr/>
  </property>
  <property name="FSC#ATSTATECFG@1.1001:BankInstitute" pid="148" fmtid="{D5CDD505-2E9C-101B-9397-08002B2CF9AE}">
    <vt:lpwstr/>
  </property>
  <property name="FSC#ATSTATECFG@1.1001:BankAccountID" pid="149" fmtid="{D5CDD505-2E9C-101B-9397-08002B2CF9AE}">
    <vt:lpwstr/>
  </property>
  <property name="FSC#ATSTATECFG@1.1001:BankAccountIBAN" pid="150" fmtid="{D5CDD505-2E9C-101B-9397-08002B2CF9AE}">
    <vt:lpwstr/>
  </property>
  <property name="FSC#ATSTATECFG@1.1001:BankAccountBIC" pid="151" fmtid="{D5CDD505-2E9C-101B-9397-08002B2CF9AE}">
    <vt:lpwstr/>
  </property>
  <property name="FSC#ATSTATECFG@1.1001:BankName" pid="152" fmtid="{D5CDD505-2E9C-101B-9397-08002B2CF9AE}">
    <vt:lpwstr/>
  </property>
  <property name="FSC#ATPRECONFIG@1.1001:ChargePreview" pid="153" fmtid="{D5CDD505-2E9C-101B-9397-08002B2CF9AE}">
    <vt:lpwstr/>
  </property>
  <property name="FSC#FSCFOLIO@1.1001:docpropproject" pid="154" fmtid="{D5CDD505-2E9C-101B-9397-08002B2CF9AE}">
    <vt:lpwstr/>
  </property>
  <property name="FSC#COOELAK@1.1001:ObjectAddressees" pid="155" fmtid="{D5CDD505-2E9C-101B-9397-08002B2CF9AE}">
    <vt:lpwstr/>
  </property>
  <property name="FSC#COOELAK@1.1001:replyreference" pid="156" fmtid="{D5CDD505-2E9C-101B-9397-08002B2CF9AE}">
    <vt:lpwstr/>
  </property>
</Properties>
</file>